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 2026\"/>
    </mc:Choice>
  </mc:AlternateContent>
  <bookViews>
    <workbookView xWindow="0" yWindow="0" windowWidth="28800" windowHeight="11805" activeTab="2"/>
  </bookViews>
  <sheets>
    <sheet name="state  ms 2026 CA" sheetId="11" r:id="rId1"/>
    <sheet name="state amsa 2026 CA" sheetId="8" r:id="rId2"/>
    <sheet name="state  ms 2026 CR" sheetId="12" r:id="rId3"/>
    <sheet name="state amsa 2026 CR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3" l="1"/>
  <c r="D66" i="13"/>
  <c r="E62" i="13"/>
  <c r="D62" i="13"/>
  <c r="E58" i="13"/>
  <c r="D58" i="13"/>
  <c r="E54" i="13"/>
  <c r="D54" i="13"/>
  <c r="E50" i="13"/>
  <c r="D50" i="13"/>
  <c r="E46" i="13"/>
  <c r="D46" i="13"/>
  <c r="E42" i="13"/>
  <c r="D42" i="13"/>
  <c r="E38" i="13"/>
  <c r="E72" i="13" s="1"/>
  <c r="D38" i="13"/>
  <c r="D72" i="13" s="1"/>
  <c r="E34" i="13"/>
  <c r="E71" i="13" s="1"/>
  <c r="D34" i="13"/>
  <c r="D71" i="13" s="1"/>
  <c r="E29" i="13"/>
  <c r="E70" i="13" s="1"/>
  <c r="D29" i="13"/>
  <c r="D70" i="13" s="1"/>
  <c r="E22" i="13"/>
  <c r="E73" i="13" s="1"/>
  <c r="D22" i="13"/>
  <c r="E17" i="13"/>
  <c r="E69" i="13" s="1"/>
  <c r="E68" i="13" s="1"/>
  <c r="D17" i="13"/>
  <c r="D69" i="13" s="1"/>
  <c r="E79" i="12"/>
  <c r="D79" i="12"/>
  <c r="E74" i="12"/>
  <c r="D74" i="12"/>
  <c r="E69" i="12"/>
  <c r="D69" i="12"/>
  <c r="E64" i="12"/>
  <c r="D64" i="12"/>
  <c r="E59" i="12"/>
  <c r="D59" i="12"/>
  <c r="E54" i="12"/>
  <c r="D54" i="12"/>
  <c r="E49" i="12"/>
  <c r="D49" i="12"/>
  <c r="E44" i="12"/>
  <c r="E85" i="12" s="1"/>
  <c r="D44" i="12"/>
  <c r="D85" i="12" s="1"/>
  <c r="E40" i="12"/>
  <c r="E84" i="12" s="1"/>
  <c r="D40" i="12"/>
  <c r="D84" i="12" s="1"/>
  <c r="E33" i="12"/>
  <c r="D33" i="12"/>
  <c r="E30" i="12"/>
  <c r="E83" i="12" s="1"/>
  <c r="D30" i="12"/>
  <c r="D83" i="12" s="1"/>
  <c r="E23" i="12"/>
  <c r="D23" i="12"/>
  <c r="D86" i="12" s="1"/>
  <c r="E17" i="12"/>
  <c r="E82" i="12" s="1"/>
  <c r="D17" i="12"/>
  <c r="D82" i="12" s="1"/>
  <c r="E62" i="8"/>
  <c r="E42" i="8"/>
  <c r="E38" i="8"/>
  <c r="E72" i="8" s="1"/>
  <c r="E34" i="8"/>
  <c r="E71" i="8" s="1"/>
  <c r="E29" i="8"/>
  <c r="E70" i="8" s="1"/>
  <c r="E17" i="8"/>
  <c r="E69" i="8" s="1"/>
  <c r="E22" i="8"/>
  <c r="E73" i="8" s="1"/>
  <c r="E33" i="11"/>
  <c r="E79" i="11"/>
  <c r="D79" i="11"/>
  <c r="E74" i="11"/>
  <c r="D74" i="11"/>
  <c r="E69" i="11"/>
  <c r="D69" i="11"/>
  <c r="E64" i="11"/>
  <c r="D64" i="11"/>
  <c r="E59" i="11"/>
  <c r="D59" i="11"/>
  <c r="E54" i="11"/>
  <c r="D54" i="11"/>
  <c r="E49" i="11"/>
  <c r="D49" i="11"/>
  <c r="E44" i="11"/>
  <c r="E85" i="11" s="1"/>
  <c r="D44" i="11"/>
  <c r="E40" i="11"/>
  <c r="E84" i="11" s="1"/>
  <c r="D40" i="11"/>
  <c r="D33" i="11"/>
  <c r="E30" i="11"/>
  <c r="E83" i="11" s="1"/>
  <c r="D30" i="11"/>
  <c r="E23" i="11"/>
  <c r="E86" i="11" s="1"/>
  <c r="D23" i="11"/>
  <c r="E17" i="11"/>
  <c r="E82" i="11" s="1"/>
  <c r="E81" i="11" s="1"/>
  <c r="D17" i="11"/>
  <c r="D73" i="13" l="1"/>
  <c r="D68" i="13" s="1"/>
  <c r="D81" i="12"/>
  <c r="E86" i="12"/>
  <c r="E81" i="12" s="1"/>
  <c r="E68" i="8"/>
  <c r="D82" i="11"/>
  <c r="D86" i="11"/>
  <c r="D83" i="11"/>
  <c r="D84" i="11"/>
  <c r="D85" i="11"/>
  <c r="D81" i="11" l="1"/>
  <c r="D66" i="8" l="1"/>
  <c r="E66" i="8"/>
  <c r="D62" i="8"/>
  <c r="D58" i="8"/>
  <c r="E58" i="8"/>
  <c r="D54" i="8"/>
  <c r="E54" i="8"/>
  <c r="D50" i="8"/>
  <c r="E50" i="8"/>
  <c r="D46" i="8"/>
  <c r="E46" i="8"/>
  <c r="D42" i="8"/>
  <c r="D38" i="8"/>
  <c r="D72" i="8" s="1"/>
  <c r="D34" i="8"/>
  <c r="D71" i="8" s="1"/>
  <c r="D29" i="8"/>
  <c r="D70" i="8" s="1"/>
  <c r="D22" i="8"/>
  <c r="D17" i="8"/>
  <c r="D69" i="8" s="1"/>
  <c r="D73" i="8" l="1"/>
  <c r="D68" i="8" s="1"/>
</calcChain>
</file>

<file path=xl/sharedStrings.xml><?xml version="1.0" encoding="utf-8"?>
<sst xmlns="http://schemas.openxmlformats.org/spreadsheetml/2006/main" count="316" uniqueCount="63">
  <si>
    <t xml:space="preserve">    </t>
  </si>
  <si>
    <t xml:space="preserve">              STATE DE PERSONAL</t>
  </si>
  <si>
    <t>Personal de conducere</t>
  </si>
  <si>
    <t>Administraţia</t>
  </si>
  <si>
    <t>Contabil-şef</t>
  </si>
  <si>
    <t>Contabil</t>
  </si>
  <si>
    <t>Specialist resurse umane</t>
  </si>
  <si>
    <t>Secţia ortopedie stomatologică</t>
  </si>
  <si>
    <t>Tehnician dentar</t>
  </si>
  <si>
    <t>Tehnician dentar ortodont</t>
  </si>
  <si>
    <t>Tehnician radiolog</t>
  </si>
  <si>
    <t>Registrator medical</t>
  </si>
  <si>
    <t>Infirmieră</t>
  </si>
  <si>
    <t>Total:</t>
  </si>
  <si>
    <t>Casier</t>
  </si>
  <si>
    <t>Secretar</t>
  </si>
  <si>
    <t>Montor electric</t>
  </si>
  <si>
    <t xml:space="preserve">                 Director                                        Constantin Mocanu</t>
  </si>
  <si>
    <t xml:space="preserve">                Contabil sef                                       Svetlana Comandaru</t>
  </si>
  <si>
    <t>Personal medical mediu Hîncești:</t>
  </si>
  <si>
    <t>Personal medical inferior Hîncești:</t>
  </si>
  <si>
    <t>cab. stomatologic Cioara</t>
  </si>
  <si>
    <t>cab. stomatologic Lapușna</t>
  </si>
  <si>
    <t>cab. stomatologic Ciuciuleni</t>
  </si>
  <si>
    <t>cab. stomatologic Sarata Galbena</t>
  </si>
  <si>
    <t>cab. stomatologic Carpineni</t>
  </si>
  <si>
    <t>cab. stomatologic Leușeni</t>
  </si>
  <si>
    <t>Total număr de funcţii inclusiv:</t>
  </si>
  <si>
    <t>personal de conducere</t>
  </si>
  <si>
    <t>medici</t>
  </si>
  <si>
    <t>personal medical mediu</t>
  </si>
  <si>
    <t>personal medical inferior</t>
  </si>
  <si>
    <t>alt personal</t>
  </si>
  <si>
    <t>Medicii Hîncești:</t>
  </si>
  <si>
    <t xml:space="preserve">Secţia curativ profilactică </t>
  </si>
  <si>
    <t>Specialist securet. și sanatatea in munca</t>
  </si>
  <si>
    <t>Director al întreprinderii</t>
  </si>
  <si>
    <t>Medic stomatolog generalist</t>
  </si>
  <si>
    <t xml:space="preserve">Medic stomatolog specialist țn chirurgie </t>
  </si>
  <si>
    <t>Medic stomatolog specialist în endodonție</t>
  </si>
  <si>
    <t>Medic stomatolog specialist în ortodonție</t>
  </si>
  <si>
    <t>Medic specialist în stomatologie  pediatrică</t>
  </si>
  <si>
    <t>Medic stomatolog specialist în protetică dentară</t>
  </si>
  <si>
    <t>Asistent medical în stomatologie</t>
  </si>
  <si>
    <t>codul ocupației</t>
  </si>
  <si>
    <t xml:space="preserve"> APROB:</t>
  </si>
  <si>
    <t>Președinte Consiliul de Administrație</t>
  </si>
  <si>
    <t>____________________  GRIGORAȘ Aliona</t>
  </si>
  <si>
    <t>"_____"____________________ 2026</t>
  </si>
  <si>
    <t>Alt personal  Hîncești</t>
  </si>
  <si>
    <t>Denumirea structurii, subdiviziunii și funcției</t>
  </si>
  <si>
    <t>Unități   (număr)</t>
  </si>
  <si>
    <t>Salariu tarifar sau de funcție (lei)</t>
  </si>
  <si>
    <t>Asistent medical în stomatologie superioară</t>
  </si>
  <si>
    <t xml:space="preserve">              al IM Centrul Stomatologic Raional Hînceşti  pentru anul 2026</t>
  </si>
  <si>
    <t xml:space="preserve">              al IM Centrul Stomatologic Raional Hînceşti  pentru  anul 2026</t>
  </si>
  <si>
    <t xml:space="preserve">              STATE DE PERSONAL  </t>
  </si>
  <si>
    <t xml:space="preserve"> mijloace extrabugetare</t>
  </si>
  <si>
    <t xml:space="preserve">           Director                                            Constantin Mocanu</t>
  </si>
  <si>
    <t xml:space="preserve">           Contabil sef                                           Svetlana Comandaru</t>
  </si>
  <si>
    <t>Asistență Medicală Specializată de Ambulator</t>
  </si>
  <si>
    <t xml:space="preserve">Nicoletta MOROȘANU  </t>
  </si>
  <si>
    <t>Preşedintele Consiliului Raional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</si>
</sst>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"/>
      <family val="2"/>
      <charset val="204"/>
    </font>
    <font>
      <sz val="10"/>
      <color theme="1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2"/>
      <color theme="1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 Cyr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0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2" fillId="0" borderId="0" xfId="1" applyFont="1"/>
    <xf numFmtId="0" fontId="1" fillId="0" borderId="1" xfId="1" applyBorder="1" applyAlignment="1">
      <alignment horizontal="center" wrapText="1"/>
    </xf>
    <xf numFmtId="0" fontId="1" fillId="0" borderId="1" xfId="1" applyBorder="1"/>
    <xf numFmtId="0" fontId="1" fillId="2" borderId="1" xfId="1" applyFill="1" applyBorder="1"/>
    <xf numFmtId="0" fontId="8" fillId="2" borderId="1" xfId="1" applyFont="1" applyFill="1" applyBorder="1" applyAlignment="1">
      <alignment horizontal="left"/>
    </xf>
    <xf numFmtId="2" fontId="1" fillId="0" borderId="0" xfId="1" applyNumberFormat="1"/>
    <xf numFmtId="0" fontId="4" fillId="0" borderId="0" xfId="1" applyFont="1"/>
    <xf numFmtId="0" fontId="1" fillId="2" borderId="1" xfId="1" applyFill="1" applyBorder="1" applyAlignment="1">
      <alignment horizontal="center" wrapText="1"/>
    </xf>
    <xf numFmtId="0" fontId="1" fillId="2" borderId="3" xfId="1" applyFill="1" applyBorder="1"/>
    <xf numFmtId="0" fontId="5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1" fillId="2" borderId="1" xfId="1" applyNumberFormat="1" applyFill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6" fillId="2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2" fontId="8" fillId="2" borderId="1" xfId="1" applyNumberFormat="1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" fillId="2" borderId="0" xfId="1" applyFill="1"/>
    <xf numFmtId="0" fontId="11" fillId="2" borderId="0" xfId="1" applyFont="1" applyFill="1"/>
    <xf numFmtId="0" fontId="14" fillId="2" borderId="0" xfId="1" applyFont="1" applyFill="1"/>
    <xf numFmtId="2" fontId="14" fillId="2" borderId="0" xfId="1" applyNumberFormat="1" applyFont="1" applyFill="1"/>
    <xf numFmtId="0" fontId="10" fillId="0" borderId="0" xfId="1" applyFont="1"/>
    <xf numFmtId="2" fontId="12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4" fontId="1" fillId="0" borderId="1" xfId="1" applyNumberFormat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1" fillId="2" borderId="1" xfId="1" applyNumberFormat="1" applyFill="1" applyBorder="1" applyAlignment="1">
      <alignment horizontal="center"/>
    </xf>
    <xf numFmtId="4" fontId="1" fillId="2" borderId="1" xfId="1" applyNumberFormat="1" applyFill="1" applyBorder="1" applyAlignment="1">
      <alignment horizontal="center" wrapText="1"/>
    </xf>
    <xf numFmtId="4" fontId="1" fillId="0" borderId="1" xfId="1" applyNumberFormat="1" applyBorder="1" applyAlignment="1">
      <alignment horizontal="center" wrapText="1"/>
    </xf>
    <xf numFmtId="4" fontId="2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12" fillId="2" borderId="1" xfId="1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4" fontId="14" fillId="2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1" fillId="2" borderId="1" xfId="1" applyFill="1" applyBorder="1" applyAlignment="1">
      <alignment horizontal="left" wrapText="1"/>
    </xf>
    <xf numFmtId="0" fontId="1" fillId="2" borderId="1" xfId="1" applyFill="1" applyBorder="1" applyAlignment="1">
      <alignment horizontal="left"/>
    </xf>
    <xf numFmtId="4" fontId="1" fillId="0" borderId="1" xfId="1" applyNumberForma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1" fillId="2" borderId="1" xfId="1" applyNumberForma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1" fillId="2" borderId="3" xfId="1" applyFont="1" applyFill="1" applyBorder="1" applyAlignment="1">
      <alignment horizontal="left"/>
    </xf>
    <xf numFmtId="0" fontId="11" fillId="2" borderId="2" xfId="1" applyFont="1" applyFill="1" applyBorder="1" applyAlignment="1">
      <alignment horizontal="left"/>
    </xf>
    <xf numFmtId="0" fontId="11" fillId="2" borderId="3" xfId="1" applyFont="1" applyFill="1" applyBorder="1"/>
    <xf numFmtId="0" fontId="11" fillId="2" borderId="2" xfId="1" applyFont="1" applyFill="1" applyBorder="1"/>
    <xf numFmtId="0" fontId="2" fillId="2" borderId="3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/>
    </xf>
    <xf numFmtId="164" fontId="1" fillId="2" borderId="1" xfId="1" applyNumberForma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3:E100"/>
  <sheetViews>
    <sheetView zoomScaleNormal="100" workbookViewId="0">
      <selection activeCell="G19" sqref="G19"/>
    </sheetView>
  </sheetViews>
  <sheetFormatPr defaultRowHeight="12.75" x14ac:dyDescent="0.2"/>
  <cols>
    <col min="1" max="1" width="3" style="1" customWidth="1"/>
    <col min="2" max="2" width="8.7109375" style="1" customWidth="1"/>
    <col min="3" max="3" width="48.7109375" style="1" customWidth="1"/>
    <col min="4" max="4" width="14.7109375" style="1" customWidth="1"/>
    <col min="5" max="5" width="23.7109375" style="1" customWidth="1"/>
    <col min="6" max="247" width="9.140625" style="1"/>
    <col min="248" max="248" width="5.140625" style="1" customWidth="1"/>
    <col min="249" max="249" width="9.85546875" style="1" customWidth="1"/>
    <col min="250" max="250" width="61.7109375" style="1" customWidth="1"/>
    <col min="251" max="251" width="12.140625" style="1" customWidth="1"/>
    <col min="252" max="252" width="13" style="1" customWidth="1"/>
    <col min="253" max="253" width="8" style="1" customWidth="1"/>
    <col min="254" max="254" width="8.28515625" style="1" customWidth="1"/>
    <col min="255" max="255" width="5.42578125" style="1" customWidth="1"/>
    <col min="256" max="256" width="5.7109375" style="1" customWidth="1"/>
    <col min="257" max="257" width="5.140625" style="1" customWidth="1"/>
    <col min="258" max="503" width="9.140625" style="1"/>
    <col min="504" max="504" width="5.140625" style="1" customWidth="1"/>
    <col min="505" max="505" width="9.85546875" style="1" customWidth="1"/>
    <col min="506" max="506" width="61.7109375" style="1" customWidth="1"/>
    <col min="507" max="507" width="12.140625" style="1" customWidth="1"/>
    <col min="508" max="508" width="13" style="1" customWidth="1"/>
    <col min="509" max="509" width="8" style="1" customWidth="1"/>
    <col min="510" max="510" width="8.28515625" style="1" customWidth="1"/>
    <col min="511" max="511" width="5.42578125" style="1" customWidth="1"/>
    <col min="512" max="512" width="5.7109375" style="1" customWidth="1"/>
    <col min="513" max="513" width="5.140625" style="1" customWidth="1"/>
    <col min="514" max="759" width="9.140625" style="1"/>
    <col min="760" max="760" width="5.140625" style="1" customWidth="1"/>
    <col min="761" max="761" width="9.85546875" style="1" customWidth="1"/>
    <col min="762" max="762" width="61.7109375" style="1" customWidth="1"/>
    <col min="763" max="763" width="12.140625" style="1" customWidth="1"/>
    <col min="764" max="764" width="13" style="1" customWidth="1"/>
    <col min="765" max="765" width="8" style="1" customWidth="1"/>
    <col min="766" max="766" width="8.28515625" style="1" customWidth="1"/>
    <col min="767" max="767" width="5.42578125" style="1" customWidth="1"/>
    <col min="768" max="768" width="5.7109375" style="1" customWidth="1"/>
    <col min="769" max="769" width="5.140625" style="1" customWidth="1"/>
    <col min="770" max="1015" width="9.140625" style="1"/>
    <col min="1016" max="1016" width="5.140625" style="1" customWidth="1"/>
    <col min="1017" max="1017" width="9.85546875" style="1" customWidth="1"/>
    <col min="1018" max="1018" width="61.7109375" style="1" customWidth="1"/>
    <col min="1019" max="1019" width="12.140625" style="1" customWidth="1"/>
    <col min="1020" max="1020" width="13" style="1" customWidth="1"/>
    <col min="1021" max="1021" width="8" style="1" customWidth="1"/>
    <col min="1022" max="1022" width="8.28515625" style="1" customWidth="1"/>
    <col min="1023" max="1023" width="5.42578125" style="1" customWidth="1"/>
    <col min="1024" max="1024" width="5.7109375" style="1" customWidth="1"/>
    <col min="1025" max="1025" width="5.140625" style="1" customWidth="1"/>
    <col min="1026" max="1271" width="9.140625" style="1"/>
    <col min="1272" max="1272" width="5.140625" style="1" customWidth="1"/>
    <col min="1273" max="1273" width="9.85546875" style="1" customWidth="1"/>
    <col min="1274" max="1274" width="61.7109375" style="1" customWidth="1"/>
    <col min="1275" max="1275" width="12.140625" style="1" customWidth="1"/>
    <col min="1276" max="1276" width="13" style="1" customWidth="1"/>
    <col min="1277" max="1277" width="8" style="1" customWidth="1"/>
    <col min="1278" max="1278" width="8.28515625" style="1" customWidth="1"/>
    <col min="1279" max="1279" width="5.42578125" style="1" customWidth="1"/>
    <col min="1280" max="1280" width="5.7109375" style="1" customWidth="1"/>
    <col min="1281" max="1281" width="5.140625" style="1" customWidth="1"/>
    <col min="1282" max="1527" width="9.140625" style="1"/>
    <col min="1528" max="1528" width="5.140625" style="1" customWidth="1"/>
    <col min="1529" max="1529" width="9.85546875" style="1" customWidth="1"/>
    <col min="1530" max="1530" width="61.7109375" style="1" customWidth="1"/>
    <col min="1531" max="1531" width="12.140625" style="1" customWidth="1"/>
    <col min="1532" max="1532" width="13" style="1" customWidth="1"/>
    <col min="1533" max="1533" width="8" style="1" customWidth="1"/>
    <col min="1534" max="1534" width="8.28515625" style="1" customWidth="1"/>
    <col min="1535" max="1535" width="5.42578125" style="1" customWidth="1"/>
    <col min="1536" max="1536" width="5.7109375" style="1" customWidth="1"/>
    <col min="1537" max="1537" width="5.140625" style="1" customWidth="1"/>
    <col min="1538" max="1783" width="9.140625" style="1"/>
    <col min="1784" max="1784" width="5.140625" style="1" customWidth="1"/>
    <col min="1785" max="1785" width="9.85546875" style="1" customWidth="1"/>
    <col min="1786" max="1786" width="61.7109375" style="1" customWidth="1"/>
    <col min="1787" max="1787" width="12.140625" style="1" customWidth="1"/>
    <col min="1788" max="1788" width="13" style="1" customWidth="1"/>
    <col min="1789" max="1789" width="8" style="1" customWidth="1"/>
    <col min="1790" max="1790" width="8.28515625" style="1" customWidth="1"/>
    <col min="1791" max="1791" width="5.42578125" style="1" customWidth="1"/>
    <col min="1792" max="1792" width="5.7109375" style="1" customWidth="1"/>
    <col min="1793" max="1793" width="5.140625" style="1" customWidth="1"/>
    <col min="1794" max="2039" width="9.140625" style="1"/>
    <col min="2040" max="2040" width="5.140625" style="1" customWidth="1"/>
    <col min="2041" max="2041" width="9.85546875" style="1" customWidth="1"/>
    <col min="2042" max="2042" width="61.7109375" style="1" customWidth="1"/>
    <col min="2043" max="2043" width="12.140625" style="1" customWidth="1"/>
    <col min="2044" max="2044" width="13" style="1" customWidth="1"/>
    <col min="2045" max="2045" width="8" style="1" customWidth="1"/>
    <col min="2046" max="2046" width="8.28515625" style="1" customWidth="1"/>
    <col min="2047" max="2047" width="5.42578125" style="1" customWidth="1"/>
    <col min="2048" max="2048" width="5.7109375" style="1" customWidth="1"/>
    <col min="2049" max="2049" width="5.140625" style="1" customWidth="1"/>
    <col min="2050" max="2295" width="9.140625" style="1"/>
    <col min="2296" max="2296" width="5.140625" style="1" customWidth="1"/>
    <col min="2297" max="2297" width="9.85546875" style="1" customWidth="1"/>
    <col min="2298" max="2298" width="61.7109375" style="1" customWidth="1"/>
    <col min="2299" max="2299" width="12.140625" style="1" customWidth="1"/>
    <col min="2300" max="2300" width="13" style="1" customWidth="1"/>
    <col min="2301" max="2301" width="8" style="1" customWidth="1"/>
    <col min="2302" max="2302" width="8.28515625" style="1" customWidth="1"/>
    <col min="2303" max="2303" width="5.42578125" style="1" customWidth="1"/>
    <col min="2304" max="2304" width="5.7109375" style="1" customWidth="1"/>
    <col min="2305" max="2305" width="5.140625" style="1" customWidth="1"/>
    <col min="2306" max="2551" width="9.140625" style="1"/>
    <col min="2552" max="2552" width="5.140625" style="1" customWidth="1"/>
    <col min="2553" max="2553" width="9.85546875" style="1" customWidth="1"/>
    <col min="2554" max="2554" width="61.7109375" style="1" customWidth="1"/>
    <col min="2555" max="2555" width="12.140625" style="1" customWidth="1"/>
    <col min="2556" max="2556" width="13" style="1" customWidth="1"/>
    <col min="2557" max="2557" width="8" style="1" customWidth="1"/>
    <col min="2558" max="2558" width="8.28515625" style="1" customWidth="1"/>
    <col min="2559" max="2559" width="5.42578125" style="1" customWidth="1"/>
    <col min="2560" max="2560" width="5.7109375" style="1" customWidth="1"/>
    <col min="2561" max="2561" width="5.140625" style="1" customWidth="1"/>
    <col min="2562" max="2807" width="9.140625" style="1"/>
    <col min="2808" max="2808" width="5.140625" style="1" customWidth="1"/>
    <col min="2809" max="2809" width="9.85546875" style="1" customWidth="1"/>
    <col min="2810" max="2810" width="61.7109375" style="1" customWidth="1"/>
    <col min="2811" max="2811" width="12.140625" style="1" customWidth="1"/>
    <col min="2812" max="2812" width="13" style="1" customWidth="1"/>
    <col min="2813" max="2813" width="8" style="1" customWidth="1"/>
    <col min="2814" max="2814" width="8.28515625" style="1" customWidth="1"/>
    <col min="2815" max="2815" width="5.42578125" style="1" customWidth="1"/>
    <col min="2816" max="2816" width="5.7109375" style="1" customWidth="1"/>
    <col min="2817" max="2817" width="5.140625" style="1" customWidth="1"/>
    <col min="2818" max="3063" width="9.140625" style="1"/>
    <col min="3064" max="3064" width="5.140625" style="1" customWidth="1"/>
    <col min="3065" max="3065" width="9.85546875" style="1" customWidth="1"/>
    <col min="3066" max="3066" width="61.7109375" style="1" customWidth="1"/>
    <col min="3067" max="3067" width="12.140625" style="1" customWidth="1"/>
    <col min="3068" max="3068" width="13" style="1" customWidth="1"/>
    <col min="3069" max="3069" width="8" style="1" customWidth="1"/>
    <col min="3070" max="3070" width="8.28515625" style="1" customWidth="1"/>
    <col min="3071" max="3071" width="5.42578125" style="1" customWidth="1"/>
    <col min="3072" max="3072" width="5.7109375" style="1" customWidth="1"/>
    <col min="3073" max="3073" width="5.140625" style="1" customWidth="1"/>
    <col min="3074" max="3319" width="9.140625" style="1"/>
    <col min="3320" max="3320" width="5.140625" style="1" customWidth="1"/>
    <col min="3321" max="3321" width="9.85546875" style="1" customWidth="1"/>
    <col min="3322" max="3322" width="61.7109375" style="1" customWidth="1"/>
    <col min="3323" max="3323" width="12.140625" style="1" customWidth="1"/>
    <col min="3324" max="3324" width="13" style="1" customWidth="1"/>
    <col min="3325" max="3325" width="8" style="1" customWidth="1"/>
    <col min="3326" max="3326" width="8.28515625" style="1" customWidth="1"/>
    <col min="3327" max="3327" width="5.42578125" style="1" customWidth="1"/>
    <col min="3328" max="3328" width="5.7109375" style="1" customWidth="1"/>
    <col min="3329" max="3329" width="5.140625" style="1" customWidth="1"/>
    <col min="3330" max="3575" width="9.140625" style="1"/>
    <col min="3576" max="3576" width="5.140625" style="1" customWidth="1"/>
    <col min="3577" max="3577" width="9.85546875" style="1" customWidth="1"/>
    <col min="3578" max="3578" width="61.7109375" style="1" customWidth="1"/>
    <col min="3579" max="3579" width="12.140625" style="1" customWidth="1"/>
    <col min="3580" max="3580" width="13" style="1" customWidth="1"/>
    <col min="3581" max="3581" width="8" style="1" customWidth="1"/>
    <col min="3582" max="3582" width="8.28515625" style="1" customWidth="1"/>
    <col min="3583" max="3583" width="5.42578125" style="1" customWidth="1"/>
    <col min="3584" max="3584" width="5.7109375" style="1" customWidth="1"/>
    <col min="3585" max="3585" width="5.140625" style="1" customWidth="1"/>
    <col min="3586" max="3831" width="9.140625" style="1"/>
    <col min="3832" max="3832" width="5.140625" style="1" customWidth="1"/>
    <col min="3833" max="3833" width="9.85546875" style="1" customWidth="1"/>
    <col min="3834" max="3834" width="61.7109375" style="1" customWidth="1"/>
    <col min="3835" max="3835" width="12.140625" style="1" customWidth="1"/>
    <col min="3836" max="3836" width="13" style="1" customWidth="1"/>
    <col min="3837" max="3837" width="8" style="1" customWidth="1"/>
    <col min="3838" max="3838" width="8.28515625" style="1" customWidth="1"/>
    <col min="3839" max="3839" width="5.42578125" style="1" customWidth="1"/>
    <col min="3840" max="3840" width="5.7109375" style="1" customWidth="1"/>
    <col min="3841" max="3841" width="5.140625" style="1" customWidth="1"/>
    <col min="3842" max="4087" width="9.140625" style="1"/>
    <col min="4088" max="4088" width="5.140625" style="1" customWidth="1"/>
    <col min="4089" max="4089" width="9.85546875" style="1" customWidth="1"/>
    <col min="4090" max="4090" width="61.7109375" style="1" customWidth="1"/>
    <col min="4091" max="4091" width="12.140625" style="1" customWidth="1"/>
    <col min="4092" max="4092" width="13" style="1" customWidth="1"/>
    <col min="4093" max="4093" width="8" style="1" customWidth="1"/>
    <col min="4094" max="4094" width="8.28515625" style="1" customWidth="1"/>
    <col min="4095" max="4095" width="5.42578125" style="1" customWidth="1"/>
    <col min="4096" max="4096" width="5.7109375" style="1" customWidth="1"/>
    <col min="4097" max="4097" width="5.140625" style="1" customWidth="1"/>
    <col min="4098" max="4343" width="9.140625" style="1"/>
    <col min="4344" max="4344" width="5.140625" style="1" customWidth="1"/>
    <col min="4345" max="4345" width="9.85546875" style="1" customWidth="1"/>
    <col min="4346" max="4346" width="61.7109375" style="1" customWidth="1"/>
    <col min="4347" max="4347" width="12.140625" style="1" customWidth="1"/>
    <col min="4348" max="4348" width="13" style="1" customWidth="1"/>
    <col min="4349" max="4349" width="8" style="1" customWidth="1"/>
    <col min="4350" max="4350" width="8.28515625" style="1" customWidth="1"/>
    <col min="4351" max="4351" width="5.42578125" style="1" customWidth="1"/>
    <col min="4352" max="4352" width="5.7109375" style="1" customWidth="1"/>
    <col min="4353" max="4353" width="5.140625" style="1" customWidth="1"/>
    <col min="4354" max="4599" width="9.140625" style="1"/>
    <col min="4600" max="4600" width="5.140625" style="1" customWidth="1"/>
    <col min="4601" max="4601" width="9.85546875" style="1" customWidth="1"/>
    <col min="4602" max="4602" width="61.7109375" style="1" customWidth="1"/>
    <col min="4603" max="4603" width="12.140625" style="1" customWidth="1"/>
    <col min="4604" max="4604" width="13" style="1" customWidth="1"/>
    <col min="4605" max="4605" width="8" style="1" customWidth="1"/>
    <col min="4606" max="4606" width="8.28515625" style="1" customWidth="1"/>
    <col min="4607" max="4607" width="5.42578125" style="1" customWidth="1"/>
    <col min="4608" max="4608" width="5.7109375" style="1" customWidth="1"/>
    <col min="4609" max="4609" width="5.140625" style="1" customWidth="1"/>
    <col min="4610" max="4855" width="9.140625" style="1"/>
    <col min="4856" max="4856" width="5.140625" style="1" customWidth="1"/>
    <col min="4857" max="4857" width="9.85546875" style="1" customWidth="1"/>
    <col min="4858" max="4858" width="61.7109375" style="1" customWidth="1"/>
    <col min="4859" max="4859" width="12.140625" style="1" customWidth="1"/>
    <col min="4860" max="4860" width="13" style="1" customWidth="1"/>
    <col min="4861" max="4861" width="8" style="1" customWidth="1"/>
    <col min="4862" max="4862" width="8.28515625" style="1" customWidth="1"/>
    <col min="4863" max="4863" width="5.42578125" style="1" customWidth="1"/>
    <col min="4864" max="4864" width="5.7109375" style="1" customWidth="1"/>
    <col min="4865" max="4865" width="5.140625" style="1" customWidth="1"/>
    <col min="4866" max="5111" width="9.140625" style="1"/>
    <col min="5112" max="5112" width="5.140625" style="1" customWidth="1"/>
    <col min="5113" max="5113" width="9.85546875" style="1" customWidth="1"/>
    <col min="5114" max="5114" width="61.7109375" style="1" customWidth="1"/>
    <col min="5115" max="5115" width="12.140625" style="1" customWidth="1"/>
    <col min="5116" max="5116" width="13" style="1" customWidth="1"/>
    <col min="5117" max="5117" width="8" style="1" customWidth="1"/>
    <col min="5118" max="5118" width="8.28515625" style="1" customWidth="1"/>
    <col min="5119" max="5119" width="5.42578125" style="1" customWidth="1"/>
    <col min="5120" max="5120" width="5.7109375" style="1" customWidth="1"/>
    <col min="5121" max="5121" width="5.140625" style="1" customWidth="1"/>
    <col min="5122" max="5367" width="9.140625" style="1"/>
    <col min="5368" max="5368" width="5.140625" style="1" customWidth="1"/>
    <col min="5369" max="5369" width="9.85546875" style="1" customWidth="1"/>
    <col min="5370" max="5370" width="61.7109375" style="1" customWidth="1"/>
    <col min="5371" max="5371" width="12.140625" style="1" customWidth="1"/>
    <col min="5372" max="5372" width="13" style="1" customWidth="1"/>
    <col min="5373" max="5373" width="8" style="1" customWidth="1"/>
    <col min="5374" max="5374" width="8.28515625" style="1" customWidth="1"/>
    <col min="5375" max="5375" width="5.42578125" style="1" customWidth="1"/>
    <col min="5376" max="5376" width="5.7109375" style="1" customWidth="1"/>
    <col min="5377" max="5377" width="5.140625" style="1" customWidth="1"/>
    <col min="5378" max="5623" width="9.140625" style="1"/>
    <col min="5624" max="5624" width="5.140625" style="1" customWidth="1"/>
    <col min="5625" max="5625" width="9.85546875" style="1" customWidth="1"/>
    <col min="5626" max="5626" width="61.7109375" style="1" customWidth="1"/>
    <col min="5627" max="5627" width="12.140625" style="1" customWidth="1"/>
    <col min="5628" max="5628" width="13" style="1" customWidth="1"/>
    <col min="5629" max="5629" width="8" style="1" customWidth="1"/>
    <col min="5630" max="5630" width="8.28515625" style="1" customWidth="1"/>
    <col min="5631" max="5631" width="5.42578125" style="1" customWidth="1"/>
    <col min="5632" max="5632" width="5.7109375" style="1" customWidth="1"/>
    <col min="5633" max="5633" width="5.140625" style="1" customWidth="1"/>
    <col min="5634" max="5879" width="9.140625" style="1"/>
    <col min="5880" max="5880" width="5.140625" style="1" customWidth="1"/>
    <col min="5881" max="5881" width="9.85546875" style="1" customWidth="1"/>
    <col min="5882" max="5882" width="61.7109375" style="1" customWidth="1"/>
    <col min="5883" max="5883" width="12.140625" style="1" customWidth="1"/>
    <col min="5884" max="5884" width="13" style="1" customWidth="1"/>
    <col min="5885" max="5885" width="8" style="1" customWidth="1"/>
    <col min="5886" max="5886" width="8.28515625" style="1" customWidth="1"/>
    <col min="5887" max="5887" width="5.42578125" style="1" customWidth="1"/>
    <col min="5888" max="5888" width="5.7109375" style="1" customWidth="1"/>
    <col min="5889" max="5889" width="5.140625" style="1" customWidth="1"/>
    <col min="5890" max="6135" width="9.140625" style="1"/>
    <col min="6136" max="6136" width="5.140625" style="1" customWidth="1"/>
    <col min="6137" max="6137" width="9.85546875" style="1" customWidth="1"/>
    <col min="6138" max="6138" width="61.7109375" style="1" customWidth="1"/>
    <col min="6139" max="6139" width="12.140625" style="1" customWidth="1"/>
    <col min="6140" max="6140" width="13" style="1" customWidth="1"/>
    <col min="6141" max="6141" width="8" style="1" customWidth="1"/>
    <col min="6142" max="6142" width="8.28515625" style="1" customWidth="1"/>
    <col min="6143" max="6143" width="5.42578125" style="1" customWidth="1"/>
    <col min="6144" max="6144" width="5.7109375" style="1" customWidth="1"/>
    <col min="6145" max="6145" width="5.140625" style="1" customWidth="1"/>
    <col min="6146" max="6391" width="9.140625" style="1"/>
    <col min="6392" max="6392" width="5.140625" style="1" customWidth="1"/>
    <col min="6393" max="6393" width="9.85546875" style="1" customWidth="1"/>
    <col min="6394" max="6394" width="61.7109375" style="1" customWidth="1"/>
    <col min="6395" max="6395" width="12.140625" style="1" customWidth="1"/>
    <col min="6396" max="6396" width="13" style="1" customWidth="1"/>
    <col min="6397" max="6397" width="8" style="1" customWidth="1"/>
    <col min="6398" max="6398" width="8.28515625" style="1" customWidth="1"/>
    <col min="6399" max="6399" width="5.42578125" style="1" customWidth="1"/>
    <col min="6400" max="6400" width="5.7109375" style="1" customWidth="1"/>
    <col min="6401" max="6401" width="5.140625" style="1" customWidth="1"/>
    <col min="6402" max="6647" width="9.140625" style="1"/>
    <col min="6648" max="6648" width="5.140625" style="1" customWidth="1"/>
    <col min="6649" max="6649" width="9.85546875" style="1" customWidth="1"/>
    <col min="6650" max="6650" width="61.7109375" style="1" customWidth="1"/>
    <col min="6651" max="6651" width="12.140625" style="1" customWidth="1"/>
    <col min="6652" max="6652" width="13" style="1" customWidth="1"/>
    <col min="6653" max="6653" width="8" style="1" customWidth="1"/>
    <col min="6654" max="6654" width="8.28515625" style="1" customWidth="1"/>
    <col min="6655" max="6655" width="5.42578125" style="1" customWidth="1"/>
    <col min="6656" max="6656" width="5.7109375" style="1" customWidth="1"/>
    <col min="6657" max="6657" width="5.140625" style="1" customWidth="1"/>
    <col min="6658" max="6903" width="9.140625" style="1"/>
    <col min="6904" max="6904" width="5.140625" style="1" customWidth="1"/>
    <col min="6905" max="6905" width="9.85546875" style="1" customWidth="1"/>
    <col min="6906" max="6906" width="61.7109375" style="1" customWidth="1"/>
    <col min="6907" max="6907" width="12.140625" style="1" customWidth="1"/>
    <col min="6908" max="6908" width="13" style="1" customWidth="1"/>
    <col min="6909" max="6909" width="8" style="1" customWidth="1"/>
    <col min="6910" max="6910" width="8.28515625" style="1" customWidth="1"/>
    <col min="6911" max="6911" width="5.42578125" style="1" customWidth="1"/>
    <col min="6912" max="6912" width="5.7109375" style="1" customWidth="1"/>
    <col min="6913" max="6913" width="5.140625" style="1" customWidth="1"/>
    <col min="6914" max="7159" width="9.140625" style="1"/>
    <col min="7160" max="7160" width="5.140625" style="1" customWidth="1"/>
    <col min="7161" max="7161" width="9.85546875" style="1" customWidth="1"/>
    <col min="7162" max="7162" width="61.7109375" style="1" customWidth="1"/>
    <col min="7163" max="7163" width="12.140625" style="1" customWidth="1"/>
    <col min="7164" max="7164" width="13" style="1" customWidth="1"/>
    <col min="7165" max="7165" width="8" style="1" customWidth="1"/>
    <col min="7166" max="7166" width="8.28515625" style="1" customWidth="1"/>
    <col min="7167" max="7167" width="5.42578125" style="1" customWidth="1"/>
    <col min="7168" max="7168" width="5.7109375" style="1" customWidth="1"/>
    <col min="7169" max="7169" width="5.140625" style="1" customWidth="1"/>
    <col min="7170" max="7415" width="9.140625" style="1"/>
    <col min="7416" max="7416" width="5.140625" style="1" customWidth="1"/>
    <col min="7417" max="7417" width="9.85546875" style="1" customWidth="1"/>
    <col min="7418" max="7418" width="61.7109375" style="1" customWidth="1"/>
    <col min="7419" max="7419" width="12.140625" style="1" customWidth="1"/>
    <col min="7420" max="7420" width="13" style="1" customWidth="1"/>
    <col min="7421" max="7421" width="8" style="1" customWidth="1"/>
    <col min="7422" max="7422" width="8.28515625" style="1" customWidth="1"/>
    <col min="7423" max="7423" width="5.42578125" style="1" customWidth="1"/>
    <col min="7424" max="7424" width="5.7109375" style="1" customWidth="1"/>
    <col min="7425" max="7425" width="5.140625" style="1" customWidth="1"/>
    <col min="7426" max="7671" width="9.140625" style="1"/>
    <col min="7672" max="7672" width="5.140625" style="1" customWidth="1"/>
    <col min="7673" max="7673" width="9.85546875" style="1" customWidth="1"/>
    <col min="7674" max="7674" width="61.7109375" style="1" customWidth="1"/>
    <col min="7675" max="7675" width="12.140625" style="1" customWidth="1"/>
    <col min="7676" max="7676" width="13" style="1" customWidth="1"/>
    <col min="7677" max="7677" width="8" style="1" customWidth="1"/>
    <col min="7678" max="7678" width="8.28515625" style="1" customWidth="1"/>
    <col min="7679" max="7679" width="5.42578125" style="1" customWidth="1"/>
    <col min="7680" max="7680" width="5.7109375" style="1" customWidth="1"/>
    <col min="7681" max="7681" width="5.140625" style="1" customWidth="1"/>
    <col min="7682" max="7927" width="9.140625" style="1"/>
    <col min="7928" max="7928" width="5.140625" style="1" customWidth="1"/>
    <col min="7929" max="7929" width="9.85546875" style="1" customWidth="1"/>
    <col min="7930" max="7930" width="61.7109375" style="1" customWidth="1"/>
    <col min="7931" max="7931" width="12.140625" style="1" customWidth="1"/>
    <col min="7932" max="7932" width="13" style="1" customWidth="1"/>
    <col min="7933" max="7933" width="8" style="1" customWidth="1"/>
    <col min="7934" max="7934" width="8.28515625" style="1" customWidth="1"/>
    <col min="7935" max="7935" width="5.42578125" style="1" customWidth="1"/>
    <col min="7936" max="7936" width="5.7109375" style="1" customWidth="1"/>
    <col min="7937" max="7937" width="5.140625" style="1" customWidth="1"/>
    <col min="7938" max="8183" width="9.140625" style="1"/>
    <col min="8184" max="8184" width="5.140625" style="1" customWidth="1"/>
    <col min="8185" max="8185" width="9.85546875" style="1" customWidth="1"/>
    <col min="8186" max="8186" width="61.7109375" style="1" customWidth="1"/>
    <col min="8187" max="8187" width="12.140625" style="1" customWidth="1"/>
    <col min="8188" max="8188" width="13" style="1" customWidth="1"/>
    <col min="8189" max="8189" width="8" style="1" customWidth="1"/>
    <col min="8190" max="8190" width="8.28515625" style="1" customWidth="1"/>
    <col min="8191" max="8191" width="5.42578125" style="1" customWidth="1"/>
    <col min="8192" max="8192" width="5.7109375" style="1" customWidth="1"/>
    <col min="8193" max="8193" width="5.140625" style="1" customWidth="1"/>
    <col min="8194" max="8439" width="9.140625" style="1"/>
    <col min="8440" max="8440" width="5.140625" style="1" customWidth="1"/>
    <col min="8441" max="8441" width="9.85546875" style="1" customWidth="1"/>
    <col min="8442" max="8442" width="61.7109375" style="1" customWidth="1"/>
    <col min="8443" max="8443" width="12.140625" style="1" customWidth="1"/>
    <col min="8444" max="8444" width="13" style="1" customWidth="1"/>
    <col min="8445" max="8445" width="8" style="1" customWidth="1"/>
    <col min="8446" max="8446" width="8.28515625" style="1" customWidth="1"/>
    <col min="8447" max="8447" width="5.42578125" style="1" customWidth="1"/>
    <col min="8448" max="8448" width="5.7109375" style="1" customWidth="1"/>
    <col min="8449" max="8449" width="5.140625" style="1" customWidth="1"/>
    <col min="8450" max="8695" width="9.140625" style="1"/>
    <col min="8696" max="8696" width="5.140625" style="1" customWidth="1"/>
    <col min="8697" max="8697" width="9.85546875" style="1" customWidth="1"/>
    <col min="8698" max="8698" width="61.7109375" style="1" customWidth="1"/>
    <col min="8699" max="8699" width="12.140625" style="1" customWidth="1"/>
    <col min="8700" max="8700" width="13" style="1" customWidth="1"/>
    <col min="8701" max="8701" width="8" style="1" customWidth="1"/>
    <col min="8702" max="8702" width="8.28515625" style="1" customWidth="1"/>
    <col min="8703" max="8703" width="5.42578125" style="1" customWidth="1"/>
    <col min="8704" max="8704" width="5.7109375" style="1" customWidth="1"/>
    <col min="8705" max="8705" width="5.140625" style="1" customWidth="1"/>
    <col min="8706" max="8951" width="9.140625" style="1"/>
    <col min="8952" max="8952" width="5.140625" style="1" customWidth="1"/>
    <col min="8953" max="8953" width="9.85546875" style="1" customWidth="1"/>
    <col min="8954" max="8954" width="61.7109375" style="1" customWidth="1"/>
    <col min="8955" max="8955" width="12.140625" style="1" customWidth="1"/>
    <col min="8956" max="8956" width="13" style="1" customWidth="1"/>
    <col min="8957" max="8957" width="8" style="1" customWidth="1"/>
    <col min="8958" max="8958" width="8.28515625" style="1" customWidth="1"/>
    <col min="8959" max="8959" width="5.42578125" style="1" customWidth="1"/>
    <col min="8960" max="8960" width="5.7109375" style="1" customWidth="1"/>
    <col min="8961" max="8961" width="5.140625" style="1" customWidth="1"/>
    <col min="8962" max="9207" width="9.140625" style="1"/>
    <col min="9208" max="9208" width="5.140625" style="1" customWidth="1"/>
    <col min="9209" max="9209" width="9.85546875" style="1" customWidth="1"/>
    <col min="9210" max="9210" width="61.7109375" style="1" customWidth="1"/>
    <col min="9211" max="9211" width="12.140625" style="1" customWidth="1"/>
    <col min="9212" max="9212" width="13" style="1" customWidth="1"/>
    <col min="9213" max="9213" width="8" style="1" customWidth="1"/>
    <col min="9214" max="9214" width="8.28515625" style="1" customWidth="1"/>
    <col min="9215" max="9215" width="5.42578125" style="1" customWidth="1"/>
    <col min="9216" max="9216" width="5.7109375" style="1" customWidth="1"/>
    <col min="9217" max="9217" width="5.140625" style="1" customWidth="1"/>
    <col min="9218" max="9463" width="9.140625" style="1"/>
    <col min="9464" max="9464" width="5.140625" style="1" customWidth="1"/>
    <col min="9465" max="9465" width="9.85546875" style="1" customWidth="1"/>
    <col min="9466" max="9466" width="61.7109375" style="1" customWidth="1"/>
    <col min="9467" max="9467" width="12.140625" style="1" customWidth="1"/>
    <col min="9468" max="9468" width="13" style="1" customWidth="1"/>
    <col min="9469" max="9469" width="8" style="1" customWidth="1"/>
    <col min="9470" max="9470" width="8.28515625" style="1" customWidth="1"/>
    <col min="9471" max="9471" width="5.42578125" style="1" customWidth="1"/>
    <col min="9472" max="9472" width="5.7109375" style="1" customWidth="1"/>
    <col min="9473" max="9473" width="5.140625" style="1" customWidth="1"/>
    <col min="9474" max="9719" width="9.140625" style="1"/>
    <col min="9720" max="9720" width="5.140625" style="1" customWidth="1"/>
    <col min="9721" max="9721" width="9.85546875" style="1" customWidth="1"/>
    <col min="9722" max="9722" width="61.7109375" style="1" customWidth="1"/>
    <col min="9723" max="9723" width="12.140625" style="1" customWidth="1"/>
    <col min="9724" max="9724" width="13" style="1" customWidth="1"/>
    <col min="9725" max="9725" width="8" style="1" customWidth="1"/>
    <col min="9726" max="9726" width="8.28515625" style="1" customWidth="1"/>
    <col min="9727" max="9727" width="5.42578125" style="1" customWidth="1"/>
    <col min="9728" max="9728" width="5.7109375" style="1" customWidth="1"/>
    <col min="9729" max="9729" width="5.140625" style="1" customWidth="1"/>
    <col min="9730" max="9975" width="9.140625" style="1"/>
    <col min="9976" max="9976" width="5.140625" style="1" customWidth="1"/>
    <col min="9977" max="9977" width="9.85546875" style="1" customWidth="1"/>
    <col min="9978" max="9978" width="61.7109375" style="1" customWidth="1"/>
    <col min="9979" max="9979" width="12.140625" style="1" customWidth="1"/>
    <col min="9980" max="9980" width="13" style="1" customWidth="1"/>
    <col min="9981" max="9981" width="8" style="1" customWidth="1"/>
    <col min="9982" max="9982" width="8.28515625" style="1" customWidth="1"/>
    <col min="9983" max="9983" width="5.42578125" style="1" customWidth="1"/>
    <col min="9984" max="9984" width="5.7109375" style="1" customWidth="1"/>
    <col min="9985" max="9985" width="5.140625" style="1" customWidth="1"/>
    <col min="9986" max="10231" width="9.140625" style="1"/>
    <col min="10232" max="10232" width="5.140625" style="1" customWidth="1"/>
    <col min="10233" max="10233" width="9.85546875" style="1" customWidth="1"/>
    <col min="10234" max="10234" width="61.7109375" style="1" customWidth="1"/>
    <col min="10235" max="10235" width="12.140625" style="1" customWidth="1"/>
    <col min="10236" max="10236" width="13" style="1" customWidth="1"/>
    <col min="10237" max="10237" width="8" style="1" customWidth="1"/>
    <col min="10238" max="10238" width="8.28515625" style="1" customWidth="1"/>
    <col min="10239" max="10239" width="5.42578125" style="1" customWidth="1"/>
    <col min="10240" max="10240" width="5.7109375" style="1" customWidth="1"/>
    <col min="10241" max="10241" width="5.140625" style="1" customWidth="1"/>
    <col min="10242" max="10487" width="9.140625" style="1"/>
    <col min="10488" max="10488" width="5.140625" style="1" customWidth="1"/>
    <col min="10489" max="10489" width="9.85546875" style="1" customWidth="1"/>
    <col min="10490" max="10490" width="61.7109375" style="1" customWidth="1"/>
    <col min="10491" max="10491" width="12.140625" style="1" customWidth="1"/>
    <col min="10492" max="10492" width="13" style="1" customWidth="1"/>
    <col min="10493" max="10493" width="8" style="1" customWidth="1"/>
    <col min="10494" max="10494" width="8.28515625" style="1" customWidth="1"/>
    <col min="10495" max="10495" width="5.42578125" style="1" customWidth="1"/>
    <col min="10496" max="10496" width="5.7109375" style="1" customWidth="1"/>
    <col min="10497" max="10497" width="5.140625" style="1" customWidth="1"/>
    <col min="10498" max="10743" width="9.140625" style="1"/>
    <col min="10744" max="10744" width="5.140625" style="1" customWidth="1"/>
    <col min="10745" max="10745" width="9.85546875" style="1" customWidth="1"/>
    <col min="10746" max="10746" width="61.7109375" style="1" customWidth="1"/>
    <col min="10747" max="10747" width="12.140625" style="1" customWidth="1"/>
    <col min="10748" max="10748" width="13" style="1" customWidth="1"/>
    <col min="10749" max="10749" width="8" style="1" customWidth="1"/>
    <col min="10750" max="10750" width="8.28515625" style="1" customWidth="1"/>
    <col min="10751" max="10751" width="5.42578125" style="1" customWidth="1"/>
    <col min="10752" max="10752" width="5.7109375" style="1" customWidth="1"/>
    <col min="10753" max="10753" width="5.140625" style="1" customWidth="1"/>
    <col min="10754" max="10999" width="9.140625" style="1"/>
    <col min="11000" max="11000" width="5.140625" style="1" customWidth="1"/>
    <col min="11001" max="11001" width="9.85546875" style="1" customWidth="1"/>
    <col min="11002" max="11002" width="61.7109375" style="1" customWidth="1"/>
    <col min="11003" max="11003" width="12.140625" style="1" customWidth="1"/>
    <col min="11004" max="11004" width="13" style="1" customWidth="1"/>
    <col min="11005" max="11005" width="8" style="1" customWidth="1"/>
    <col min="11006" max="11006" width="8.28515625" style="1" customWidth="1"/>
    <col min="11007" max="11007" width="5.42578125" style="1" customWidth="1"/>
    <col min="11008" max="11008" width="5.7109375" style="1" customWidth="1"/>
    <col min="11009" max="11009" width="5.140625" style="1" customWidth="1"/>
    <col min="11010" max="11255" width="9.140625" style="1"/>
    <col min="11256" max="11256" width="5.140625" style="1" customWidth="1"/>
    <col min="11257" max="11257" width="9.85546875" style="1" customWidth="1"/>
    <col min="11258" max="11258" width="61.7109375" style="1" customWidth="1"/>
    <col min="11259" max="11259" width="12.140625" style="1" customWidth="1"/>
    <col min="11260" max="11260" width="13" style="1" customWidth="1"/>
    <col min="11261" max="11261" width="8" style="1" customWidth="1"/>
    <col min="11262" max="11262" width="8.28515625" style="1" customWidth="1"/>
    <col min="11263" max="11263" width="5.42578125" style="1" customWidth="1"/>
    <col min="11264" max="11264" width="5.7109375" style="1" customWidth="1"/>
    <col min="11265" max="11265" width="5.140625" style="1" customWidth="1"/>
    <col min="11266" max="11511" width="9.140625" style="1"/>
    <col min="11512" max="11512" width="5.140625" style="1" customWidth="1"/>
    <col min="11513" max="11513" width="9.85546875" style="1" customWidth="1"/>
    <col min="11514" max="11514" width="61.7109375" style="1" customWidth="1"/>
    <col min="11515" max="11515" width="12.140625" style="1" customWidth="1"/>
    <col min="11516" max="11516" width="13" style="1" customWidth="1"/>
    <col min="11517" max="11517" width="8" style="1" customWidth="1"/>
    <col min="11518" max="11518" width="8.28515625" style="1" customWidth="1"/>
    <col min="11519" max="11519" width="5.42578125" style="1" customWidth="1"/>
    <col min="11520" max="11520" width="5.7109375" style="1" customWidth="1"/>
    <col min="11521" max="11521" width="5.140625" style="1" customWidth="1"/>
    <col min="11522" max="11767" width="9.140625" style="1"/>
    <col min="11768" max="11768" width="5.140625" style="1" customWidth="1"/>
    <col min="11769" max="11769" width="9.85546875" style="1" customWidth="1"/>
    <col min="11770" max="11770" width="61.7109375" style="1" customWidth="1"/>
    <col min="11771" max="11771" width="12.140625" style="1" customWidth="1"/>
    <col min="11772" max="11772" width="13" style="1" customWidth="1"/>
    <col min="11773" max="11773" width="8" style="1" customWidth="1"/>
    <col min="11774" max="11774" width="8.28515625" style="1" customWidth="1"/>
    <col min="11775" max="11775" width="5.42578125" style="1" customWidth="1"/>
    <col min="11776" max="11776" width="5.7109375" style="1" customWidth="1"/>
    <col min="11777" max="11777" width="5.140625" style="1" customWidth="1"/>
    <col min="11778" max="12023" width="9.140625" style="1"/>
    <col min="12024" max="12024" width="5.140625" style="1" customWidth="1"/>
    <col min="12025" max="12025" width="9.85546875" style="1" customWidth="1"/>
    <col min="12026" max="12026" width="61.7109375" style="1" customWidth="1"/>
    <col min="12027" max="12027" width="12.140625" style="1" customWidth="1"/>
    <col min="12028" max="12028" width="13" style="1" customWidth="1"/>
    <col min="12029" max="12029" width="8" style="1" customWidth="1"/>
    <col min="12030" max="12030" width="8.28515625" style="1" customWidth="1"/>
    <col min="12031" max="12031" width="5.42578125" style="1" customWidth="1"/>
    <col min="12032" max="12032" width="5.7109375" style="1" customWidth="1"/>
    <col min="12033" max="12033" width="5.140625" style="1" customWidth="1"/>
    <col min="12034" max="12279" width="9.140625" style="1"/>
    <col min="12280" max="12280" width="5.140625" style="1" customWidth="1"/>
    <col min="12281" max="12281" width="9.85546875" style="1" customWidth="1"/>
    <col min="12282" max="12282" width="61.7109375" style="1" customWidth="1"/>
    <col min="12283" max="12283" width="12.140625" style="1" customWidth="1"/>
    <col min="12284" max="12284" width="13" style="1" customWidth="1"/>
    <col min="12285" max="12285" width="8" style="1" customWidth="1"/>
    <col min="12286" max="12286" width="8.28515625" style="1" customWidth="1"/>
    <col min="12287" max="12287" width="5.42578125" style="1" customWidth="1"/>
    <col min="12288" max="12288" width="5.7109375" style="1" customWidth="1"/>
    <col min="12289" max="12289" width="5.140625" style="1" customWidth="1"/>
    <col min="12290" max="12535" width="9.140625" style="1"/>
    <col min="12536" max="12536" width="5.140625" style="1" customWidth="1"/>
    <col min="12537" max="12537" width="9.85546875" style="1" customWidth="1"/>
    <col min="12538" max="12538" width="61.7109375" style="1" customWidth="1"/>
    <col min="12539" max="12539" width="12.140625" style="1" customWidth="1"/>
    <col min="12540" max="12540" width="13" style="1" customWidth="1"/>
    <col min="12541" max="12541" width="8" style="1" customWidth="1"/>
    <col min="12542" max="12542" width="8.28515625" style="1" customWidth="1"/>
    <col min="12543" max="12543" width="5.42578125" style="1" customWidth="1"/>
    <col min="12544" max="12544" width="5.7109375" style="1" customWidth="1"/>
    <col min="12545" max="12545" width="5.140625" style="1" customWidth="1"/>
    <col min="12546" max="12791" width="9.140625" style="1"/>
    <col min="12792" max="12792" width="5.140625" style="1" customWidth="1"/>
    <col min="12793" max="12793" width="9.85546875" style="1" customWidth="1"/>
    <col min="12794" max="12794" width="61.7109375" style="1" customWidth="1"/>
    <col min="12795" max="12795" width="12.140625" style="1" customWidth="1"/>
    <col min="12796" max="12796" width="13" style="1" customWidth="1"/>
    <col min="12797" max="12797" width="8" style="1" customWidth="1"/>
    <col min="12798" max="12798" width="8.28515625" style="1" customWidth="1"/>
    <col min="12799" max="12799" width="5.42578125" style="1" customWidth="1"/>
    <col min="12800" max="12800" width="5.7109375" style="1" customWidth="1"/>
    <col min="12801" max="12801" width="5.140625" style="1" customWidth="1"/>
    <col min="12802" max="13047" width="9.140625" style="1"/>
    <col min="13048" max="13048" width="5.140625" style="1" customWidth="1"/>
    <col min="13049" max="13049" width="9.85546875" style="1" customWidth="1"/>
    <col min="13050" max="13050" width="61.7109375" style="1" customWidth="1"/>
    <col min="13051" max="13051" width="12.140625" style="1" customWidth="1"/>
    <col min="13052" max="13052" width="13" style="1" customWidth="1"/>
    <col min="13053" max="13053" width="8" style="1" customWidth="1"/>
    <col min="13054" max="13054" width="8.28515625" style="1" customWidth="1"/>
    <col min="13055" max="13055" width="5.42578125" style="1" customWidth="1"/>
    <col min="13056" max="13056" width="5.7109375" style="1" customWidth="1"/>
    <col min="13057" max="13057" width="5.140625" style="1" customWidth="1"/>
    <col min="13058" max="13303" width="9.140625" style="1"/>
    <col min="13304" max="13304" width="5.140625" style="1" customWidth="1"/>
    <col min="13305" max="13305" width="9.85546875" style="1" customWidth="1"/>
    <col min="13306" max="13306" width="61.7109375" style="1" customWidth="1"/>
    <col min="13307" max="13307" width="12.140625" style="1" customWidth="1"/>
    <col min="13308" max="13308" width="13" style="1" customWidth="1"/>
    <col min="13309" max="13309" width="8" style="1" customWidth="1"/>
    <col min="13310" max="13310" width="8.28515625" style="1" customWidth="1"/>
    <col min="13311" max="13311" width="5.42578125" style="1" customWidth="1"/>
    <col min="13312" max="13312" width="5.7109375" style="1" customWidth="1"/>
    <col min="13313" max="13313" width="5.140625" style="1" customWidth="1"/>
    <col min="13314" max="13559" width="9.140625" style="1"/>
    <col min="13560" max="13560" width="5.140625" style="1" customWidth="1"/>
    <col min="13561" max="13561" width="9.85546875" style="1" customWidth="1"/>
    <col min="13562" max="13562" width="61.7109375" style="1" customWidth="1"/>
    <col min="13563" max="13563" width="12.140625" style="1" customWidth="1"/>
    <col min="13564" max="13564" width="13" style="1" customWidth="1"/>
    <col min="13565" max="13565" width="8" style="1" customWidth="1"/>
    <col min="13566" max="13566" width="8.28515625" style="1" customWidth="1"/>
    <col min="13567" max="13567" width="5.42578125" style="1" customWidth="1"/>
    <col min="13568" max="13568" width="5.7109375" style="1" customWidth="1"/>
    <col min="13569" max="13569" width="5.140625" style="1" customWidth="1"/>
    <col min="13570" max="13815" width="9.140625" style="1"/>
    <col min="13816" max="13816" width="5.140625" style="1" customWidth="1"/>
    <col min="13817" max="13817" width="9.85546875" style="1" customWidth="1"/>
    <col min="13818" max="13818" width="61.7109375" style="1" customWidth="1"/>
    <col min="13819" max="13819" width="12.140625" style="1" customWidth="1"/>
    <col min="13820" max="13820" width="13" style="1" customWidth="1"/>
    <col min="13821" max="13821" width="8" style="1" customWidth="1"/>
    <col min="13822" max="13822" width="8.28515625" style="1" customWidth="1"/>
    <col min="13823" max="13823" width="5.42578125" style="1" customWidth="1"/>
    <col min="13824" max="13824" width="5.7109375" style="1" customWidth="1"/>
    <col min="13825" max="13825" width="5.140625" style="1" customWidth="1"/>
    <col min="13826" max="14071" width="9.140625" style="1"/>
    <col min="14072" max="14072" width="5.140625" style="1" customWidth="1"/>
    <col min="14073" max="14073" width="9.85546875" style="1" customWidth="1"/>
    <col min="14074" max="14074" width="61.7109375" style="1" customWidth="1"/>
    <col min="14075" max="14075" width="12.140625" style="1" customWidth="1"/>
    <col min="14076" max="14076" width="13" style="1" customWidth="1"/>
    <col min="14077" max="14077" width="8" style="1" customWidth="1"/>
    <col min="14078" max="14078" width="8.28515625" style="1" customWidth="1"/>
    <col min="14079" max="14079" width="5.42578125" style="1" customWidth="1"/>
    <col min="14080" max="14080" width="5.7109375" style="1" customWidth="1"/>
    <col min="14081" max="14081" width="5.140625" style="1" customWidth="1"/>
    <col min="14082" max="14327" width="9.140625" style="1"/>
    <col min="14328" max="14328" width="5.140625" style="1" customWidth="1"/>
    <col min="14329" max="14329" width="9.85546875" style="1" customWidth="1"/>
    <col min="14330" max="14330" width="61.7109375" style="1" customWidth="1"/>
    <col min="14331" max="14331" width="12.140625" style="1" customWidth="1"/>
    <col min="14332" max="14332" width="13" style="1" customWidth="1"/>
    <col min="14333" max="14333" width="8" style="1" customWidth="1"/>
    <col min="14334" max="14334" width="8.28515625" style="1" customWidth="1"/>
    <col min="14335" max="14335" width="5.42578125" style="1" customWidth="1"/>
    <col min="14336" max="14336" width="5.7109375" style="1" customWidth="1"/>
    <col min="14337" max="14337" width="5.140625" style="1" customWidth="1"/>
    <col min="14338" max="14583" width="9.140625" style="1"/>
    <col min="14584" max="14584" width="5.140625" style="1" customWidth="1"/>
    <col min="14585" max="14585" width="9.85546875" style="1" customWidth="1"/>
    <col min="14586" max="14586" width="61.7109375" style="1" customWidth="1"/>
    <col min="14587" max="14587" width="12.140625" style="1" customWidth="1"/>
    <col min="14588" max="14588" width="13" style="1" customWidth="1"/>
    <col min="14589" max="14589" width="8" style="1" customWidth="1"/>
    <col min="14590" max="14590" width="8.28515625" style="1" customWidth="1"/>
    <col min="14591" max="14591" width="5.42578125" style="1" customWidth="1"/>
    <col min="14592" max="14592" width="5.7109375" style="1" customWidth="1"/>
    <col min="14593" max="14593" width="5.140625" style="1" customWidth="1"/>
    <col min="14594" max="14839" width="9.140625" style="1"/>
    <col min="14840" max="14840" width="5.140625" style="1" customWidth="1"/>
    <col min="14841" max="14841" width="9.85546875" style="1" customWidth="1"/>
    <col min="14842" max="14842" width="61.7109375" style="1" customWidth="1"/>
    <col min="14843" max="14843" width="12.140625" style="1" customWidth="1"/>
    <col min="14844" max="14844" width="13" style="1" customWidth="1"/>
    <col min="14845" max="14845" width="8" style="1" customWidth="1"/>
    <col min="14846" max="14846" width="8.28515625" style="1" customWidth="1"/>
    <col min="14847" max="14847" width="5.42578125" style="1" customWidth="1"/>
    <col min="14848" max="14848" width="5.7109375" style="1" customWidth="1"/>
    <col min="14849" max="14849" width="5.140625" style="1" customWidth="1"/>
    <col min="14850" max="15095" width="9.140625" style="1"/>
    <col min="15096" max="15096" width="5.140625" style="1" customWidth="1"/>
    <col min="15097" max="15097" width="9.85546875" style="1" customWidth="1"/>
    <col min="15098" max="15098" width="61.7109375" style="1" customWidth="1"/>
    <col min="15099" max="15099" width="12.140625" style="1" customWidth="1"/>
    <col min="15100" max="15100" width="13" style="1" customWidth="1"/>
    <col min="15101" max="15101" width="8" style="1" customWidth="1"/>
    <col min="15102" max="15102" width="8.28515625" style="1" customWidth="1"/>
    <col min="15103" max="15103" width="5.42578125" style="1" customWidth="1"/>
    <col min="15104" max="15104" width="5.7109375" style="1" customWidth="1"/>
    <col min="15105" max="15105" width="5.140625" style="1" customWidth="1"/>
    <col min="15106" max="15351" width="9.140625" style="1"/>
    <col min="15352" max="15352" width="5.140625" style="1" customWidth="1"/>
    <col min="15353" max="15353" width="9.85546875" style="1" customWidth="1"/>
    <col min="15354" max="15354" width="61.7109375" style="1" customWidth="1"/>
    <col min="15355" max="15355" width="12.140625" style="1" customWidth="1"/>
    <col min="15356" max="15356" width="13" style="1" customWidth="1"/>
    <col min="15357" max="15357" width="8" style="1" customWidth="1"/>
    <col min="15358" max="15358" width="8.28515625" style="1" customWidth="1"/>
    <col min="15359" max="15359" width="5.42578125" style="1" customWidth="1"/>
    <col min="15360" max="15360" width="5.7109375" style="1" customWidth="1"/>
    <col min="15361" max="15361" width="5.140625" style="1" customWidth="1"/>
    <col min="15362" max="15607" width="9.140625" style="1"/>
    <col min="15608" max="15608" width="5.140625" style="1" customWidth="1"/>
    <col min="15609" max="15609" width="9.85546875" style="1" customWidth="1"/>
    <col min="15610" max="15610" width="61.7109375" style="1" customWidth="1"/>
    <col min="15611" max="15611" width="12.140625" style="1" customWidth="1"/>
    <col min="15612" max="15612" width="13" style="1" customWidth="1"/>
    <col min="15613" max="15613" width="8" style="1" customWidth="1"/>
    <col min="15614" max="15614" width="8.28515625" style="1" customWidth="1"/>
    <col min="15615" max="15615" width="5.42578125" style="1" customWidth="1"/>
    <col min="15616" max="15616" width="5.7109375" style="1" customWidth="1"/>
    <col min="15617" max="15617" width="5.140625" style="1" customWidth="1"/>
    <col min="15618" max="15863" width="9.140625" style="1"/>
    <col min="15864" max="15864" width="5.140625" style="1" customWidth="1"/>
    <col min="15865" max="15865" width="9.85546875" style="1" customWidth="1"/>
    <col min="15866" max="15866" width="61.7109375" style="1" customWidth="1"/>
    <col min="15867" max="15867" width="12.140625" style="1" customWidth="1"/>
    <col min="15868" max="15868" width="13" style="1" customWidth="1"/>
    <col min="15869" max="15869" width="8" style="1" customWidth="1"/>
    <col min="15870" max="15870" width="8.28515625" style="1" customWidth="1"/>
    <col min="15871" max="15871" width="5.42578125" style="1" customWidth="1"/>
    <col min="15872" max="15872" width="5.7109375" style="1" customWidth="1"/>
    <col min="15873" max="15873" width="5.140625" style="1" customWidth="1"/>
    <col min="15874" max="16119" width="9.140625" style="1"/>
    <col min="16120" max="16120" width="5.140625" style="1" customWidth="1"/>
    <col min="16121" max="16121" width="9.85546875" style="1" customWidth="1"/>
    <col min="16122" max="16122" width="61.7109375" style="1" customWidth="1"/>
    <col min="16123" max="16123" width="12.140625" style="1" customWidth="1"/>
    <col min="16124" max="16124" width="13" style="1" customWidth="1"/>
    <col min="16125" max="16125" width="8" style="1" customWidth="1"/>
    <col min="16126" max="16126" width="8.28515625" style="1" customWidth="1"/>
    <col min="16127" max="16127" width="5.42578125" style="1" customWidth="1"/>
    <col min="16128" max="16128" width="5.7109375" style="1" customWidth="1"/>
    <col min="16129" max="16129" width="5.140625" style="1" customWidth="1"/>
    <col min="16130" max="16384" width="9.140625" style="1"/>
  </cols>
  <sheetData>
    <row r="3" spans="2:5" ht="15.95" customHeight="1" x14ac:dyDescent="0.2">
      <c r="D3" s="3" t="s">
        <v>45</v>
      </c>
      <c r="E3" s="3"/>
    </row>
    <row r="4" spans="2:5" ht="15.95" customHeight="1" x14ac:dyDescent="0.2">
      <c r="B4" s="3"/>
      <c r="C4" s="3"/>
      <c r="D4" s="1" t="s">
        <v>46</v>
      </c>
    </row>
    <row r="5" spans="2:5" ht="15.95" customHeight="1" x14ac:dyDescent="0.2">
      <c r="D5" s="1" t="s">
        <v>47</v>
      </c>
    </row>
    <row r="6" spans="2:5" ht="15.95" customHeight="1" x14ac:dyDescent="0.2">
      <c r="D6" s="1" t="s">
        <v>48</v>
      </c>
    </row>
    <row r="7" spans="2:5" ht="14.1" customHeight="1" x14ac:dyDescent="0.2"/>
    <row r="9" spans="2:5" x14ac:dyDescent="0.2">
      <c r="B9" s="1" t="s">
        <v>0</v>
      </c>
    </row>
    <row r="10" spans="2:5" ht="20.100000000000001" customHeight="1" x14ac:dyDescent="0.25">
      <c r="B10" s="91" t="s">
        <v>1</v>
      </c>
      <c r="C10" s="91"/>
      <c r="D10" s="91"/>
      <c r="E10" s="91"/>
    </row>
    <row r="11" spans="2:5" ht="20.100000000000001" customHeight="1" x14ac:dyDescent="0.25">
      <c r="B11" s="91" t="s">
        <v>54</v>
      </c>
      <c r="C11" s="91"/>
      <c r="D11" s="91"/>
      <c r="E11" s="91"/>
    </row>
    <row r="12" spans="2:5" ht="20.100000000000001" customHeight="1" x14ac:dyDescent="0.2">
      <c r="B12" s="92" t="s">
        <v>57</v>
      </c>
      <c r="C12" s="92"/>
      <c r="D12" s="92"/>
      <c r="E12" s="92"/>
    </row>
    <row r="13" spans="2:5" ht="15" customHeight="1" x14ac:dyDescent="0.2">
      <c r="B13" s="93" t="s">
        <v>44</v>
      </c>
      <c r="C13" s="95" t="s">
        <v>50</v>
      </c>
      <c r="D13" s="105" t="s">
        <v>51</v>
      </c>
      <c r="E13" s="105" t="s">
        <v>52</v>
      </c>
    </row>
    <row r="14" spans="2:5" ht="41.25" customHeight="1" x14ac:dyDescent="0.2">
      <c r="B14" s="94"/>
      <c r="C14" s="96"/>
      <c r="D14" s="105"/>
      <c r="E14" s="105"/>
    </row>
    <row r="15" spans="2:5" ht="15" x14ac:dyDescent="0.25">
      <c r="B15" s="97" t="s">
        <v>2</v>
      </c>
      <c r="C15" s="98"/>
      <c r="D15" s="99"/>
      <c r="E15" s="99"/>
    </row>
    <row r="16" spans="2:5" x14ac:dyDescent="0.2">
      <c r="B16" s="57">
        <v>112012</v>
      </c>
      <c r="C16" s="6" t="s">
        <v>36</v>
      </c>
      <c r="D16" s="13">
        <v>0.5</v>
      </c>
      <c r="E16" s="40">
        <v>13500</v>
      </c>
    </row>
    <row r="17" spans="2:5" ht="17.100000000000001" customHeight="1" x14ac:dyDescent="0.2">
      <c r="B17" s="100" t="s">
        <v>13</v>
      </c>
      <c r="C17" s="101"/>
      <c r="D17" s="14">
        <f>D16</f>
        <v>0.5</v>
      </c>
      <c r="E17" s="41">
        <f>E16</f>
        <v>13500</v>
      </c>
    </row>
    <row r="18" spans="2:5" ht="15.75" customHeight="1" x14ac:dyDescent="0.2">
      <c r="B18" s="102" t="s">
        <v>3</v>
      </c>
      <c r="C18" s="103"/>
      <c r="D18" s="104"/>
      <c r="E18" s="104"/>
    </row>
    <row r="19" spans="2:5" x14ac:dyDescent="0.2">
      <c r="B19" s="58">
        <v>121103</v>
      </c>
      <c r="C19" s="5" t="s">
        <v>4</v>
      </c>
      <c r="D19" s="15">
        <v>0.5</v>
      </c>
      <c r="E19" s="42">
        <v>9000</v>
      </c>
    </row>
    <row r="20" spans="2:5" x14ac:dyDescent="0.2">
      <c r="B20" s="58">
        <v>241106</v>
      </c>
      <c r="C20" s="5" t="s">
        <v>5</v>
      </c>
      <c r="D20" s="17">
        <v>0.75</v>
      </c>
      <c r="E20" s="43">
        <v>9000</v>
      </c>
    </row>
    <row r="21" spans="2:5" x14ac:dyDescent="0.2">
      <c r="B21" s="58">
        <v>214936</v>
      </c>
      <c r="C21" s="5" t="s">
        <v>35</v>
      </c>
      <c r="D21" s="17">
        <v>0.25</v>
      </c>
      <c r="E21" s="40">
        <v>3000</v>
      </c>
    </row>
    <row r="22" spans="2:5" x14ac:dyDescent="0.2">
      <c r="B22" s="58">
        <v>242318</v>
      </c>
      <c r="C22" s="5" t="s">
        <v>6</v>
      </c>
      <c r="D22" s="17">
        <v>0.25</v>
      </c>
      <c r="E22" s="44">
        <v>3000</v>
      </c>
    </row>
    <row r="23" spans="2:5" ht="17.100000000000001" customHeight="1" x14ac:dyDescent="0.2">
      <c r="B23" s="76" t="s">
        <v>13</v>
      </c>
      <c r="C23" s="77"/>
      <c r="D23" s="18">
        <f>SUM(D19:D22)</f>
        <v>1.75</v>
      </c>
      <c r="E23" s="45">
        <f>SUM(E19:E22)</f>
        <v>24000</v>
      </c>
    </row>
    <row r="24" spans="2:5" ht="15" customHeight="1" x14ac:dyDescent="0.25">
      <c r="B24" s="80" t="s">
        <v>33</v>
      </c>
      <c r="C24" s="86"/>
      <c r="D24" s="82"/>
      <c r="E24" s="82"/>
    </row>
    <row r="25" spans="2:5" ht="15.75" customHeight="1" x14ac:dyDescent="0.2">
      <c r="B25" s="87" t="s">
        <v>34</v>
      </c>
      <c r="C25" s="88"/>
      <c r="D25" s="16"/>
      <c r="E25" s="16"/>
    </row>
    <row r="26" spans="2:5" x14ac:dyDescent="0.2">
      <c r="B26" s="58">
        <v>226103</v>
      </c>
      <c r="C26" s="6" t="s">
        <v>37</v>
      </c>
      <c r="D26" s="27">
        <v>5</v>
      </c>
      <c r="E26" s="46">
        <v>67200</v>
      </c>
    </row>
    <row r="27" spans="2:5" x14ac:dyDescent="0.2">
      <c r="B27" s="58">
        <v>226108</v>
      </c>
      <c r="C27" s="6" t="s">
        <v>38</v>
      </c>
      <c r="D27" s="27">
        <v>1</v>
      </c>
      <c r="E27" s="46">
        <v>13440</v>
      </c>
    </row>
    <row r="28" spans="2:5" x14ac:dyDescent="0.2">
      <c r="B28" s="58">
        <v>226109</v>
      </c>
      <c r="C28" s="6" t="s">
        <v>39</v>
      </c>
      <c r="D28" s="27">
        <v>0.5</v>
      </c>
      <c r="E28" s="46">
        <v>6720</v>
      </c>
    </row>
    <row r="29" spans="2:5" x14ac:dyDescent="0.2">
      <c r="B29" s="58">
        <v>226110</v>
      </c>
      <c r="C29" s="6" t="s">
        <v>40</v>
      </c>
      <c r="D29" s="16">
        <v>1</v>
      </c>
      <c r="E29" s="42">
        <v>13440</v>
      </c>
    </row>
    <row r="30" spans="2:5" ht="17.100000000000001" customHeight="1" x14ac:dyDescent="0.2">
      <c r="B30" s="76" t="s">
        <v>13</v>
      </c>
      <c r="C30" s="77"/>
      <c r="D30" s="18">
        <f>SUM(D26:D29)</f>
        <v>7.5</v>
      </c>
      <c r="E30" s="45">
        <f>SUM(E26:E29)</f>
        <v>100800</v>
      </c>
    </row>
    <row r="31" spans="2:5" ht="15" x14ac:dyDescent="0.25">
      <c r="B31" s="84" t="s">
        <v>7</v>
      </c>
      <c r="C31" s="89"/>
      <c r="D31" s="90"/>
      <c r="E31" s="90"/>
    </row>
    <row r="32" spans="2:5" x14ac:dyDescent="0.2">
      <c r="B32" s="58">
        <v>226112</v>
      </c>
      <c r="C32" s="6" t="s">
        <v>42</v>
      </c>
      <c r="D32" s="27">
        <v>3</v>
      </c>
      <c r="E32" s="27">
        <v>40320</v>
      </c>
    </row>
    <row r="33" spans="2:5" ht="17.100000000000001" customHeight="1" x14ac:dyDescent="0.2">
      <c r="B33" s="76" t="s">
        <v>13</v>
      </c>
      <c r="C33" s="77"/>
      <c r="D33" s="18">
        <f>SUM(D32)</f>
        <v>3</v>
      </c>
      <c r="E33" s="18">
        <f>SUM(E32)</f>
        <v>40320</v>
      </c>
    </row>
    <row r="34" spans="2:5" ht="15" x14ac:dyDescent="0.2">
      <c r="B34" s="70" t="s">
        <v>19</v>
      </c>
      <c r="C34" s="78"/>
      <c r="D34" s="79"/>
      <c r="E34" s="79"/>
    </row>
    <row r="35" spans="2:5" x14ac:dyDescent="0.2">
      <c r="B35" s="58">
        <v>325103</v>
      </c>
      <c r="C35" s="6" t="s">
        <v>53</v>
      </c>
      <c r="D35" s="28">
        <v>0.5</v>
      </c>
      <c r="E35" s="47">
        <v>6500</v>
      </c>
    </row>
    <row r="36" spans="2:5" x14ac:dyDescent="0.2">
      <c r="B36" s="58">
        <v>325103</v>
      </c>
      <c r="C36" s="6" t="s">
        <v>43</v>
      </c>
      <c r="D36" s="22">
        <v>3</v>
      </c>
      <c r="E36" s="48">
        <v>30000</v>
      </c>
    </row>
    <row r="37" spans="2:5" x14ac:dyDescent="0.2">
      <c r="B37" s="58">
        <v>321401</v>
      </c>
      <c r="C37" s="6" t="s">
        <v>8</v>
      </c>
      <c r="D37" s="27">
        <v>3</v>
      </c>
      <c r="E37" s="42">
        <v>22800</v>
      </c>
    </row>
    <row r="38" spans="2:5" x14ac:dyDescent="0.2">
      <c r="B38" s="58">
        <v>321401</v>
      </c>
      <c r="C38" s="6" t="s">
        <v>9</v>
      </c>
      <c r="D38" s="27">
        <v>0.5</v>
      </c>
      <c r="E38" s="42">
        <v>3800</v>
      </c>
    </row>
    <row r="39" spans="2:5" x14ac:dyDescent="0.2">
      <c r="B39" s="58">
        <v>321102</v>
      </c>
      <c r="C39" s="6" t="s">
        <v>10</v>
      </c>
      <c r="D39" s="27">
        <v>1</v>
      </c>
      <c r="E39" s="46">
        <v>10900</v>
      </c>
    </row>
    <row r="40" spans="2:5" ht="17.100000000000001" customHeight="1" x14ac:dyDescent="0.2">
      <c r="B40" s="76" t="s">
        <v>13</v>
      </c>
      <c r="C40" s="77"/>
      <c r="D40" s="24">
        <f>SUM(D35:D39)</f>
        <v>8</v>
      </c>
      <c r="E40" s="49">
        <f>SUM(E35:E39)</f>
        <v>74000</v>
      </c>
    </row>
    <row r="41" spans="2:5" ht="15" x14ac:dyDescent="0.25">
      <c r="B41" s="80" t="s">
        <v>20</v>
      </c>
      <c r="C41" s="81"/>
      <c r="D41" s="82"/>
      <c r="E41" s="82"/>
    </row>
    <row r="42" spans="2:5" x14ac:dyDescent="0.2">
      <c r="B42" s="58">
        <v>334403</v>
      </c>
      <c r="C42" s="11" t="s">
        <v>11</v>
      </c>
      <c r="D42" s="29">
        <v>0.5</v>
      </c>
      <c r="E42" s="42">
        <v>3750</v>
      </c>
    </row>
    <row r="43" spans="2:5" x14ac:dyDescent="0.2">
      <c r="B43" s="58">
        <v>532102</v>
      </c>
      <c r="C43" s="11" t="s">
        <v>12</v>
      </c>
      <c r="D43" s="27">
        <v>3.25</v>
      </c>
      <c r="E43" s="42">
        <v>20475</v>
      </c>
    </row>
    <row r="44" spans="2:5" ht="17.100000000000001" customHeight="1" x14ac:dyDescent="0.2">
      <c r="B44" s="68" t="s">
        <v>13</v>
      </c>
      <c r="C44" s="83"/>
      <c r="D44" s="18">
        <f>SUM(D42:D43)</f>
        <v>3.75</v>
      </c>
      <c r="E44" s="45">
        <f>SUM(E42:E43)</f>
        <v>24225</v>
      </c>
    </row>
    <row r="45" spans="2:5" ht="15" x14ac:dyDescent="0.25">
      <c r="B45" s="84" t="s">
        <v>49</v>
      </c>
      <c r="C45" s="85"/>
      <c r="D45" s="72"/>
      <c r="E45" s="72"/>
    </row>
    <row r="46" spans="2:5" x14ac:dyDescent="0.2">
      <c r="B46" s="58">
        <v>523001</v>
      </c>
      <c r="C46" s="6" t="s">
        <v>14</v>
      </c>
      <c r="D46" s="29">
        <v>0.5</v>
      </c>
      <c r="E46" s="42">
        <v>3750</v>
      </c>
    </row>
    <row r="47" spans="2:5" x14ac:dyDescent="0.2">
      <c r="B47" s="58">
        <v>412002</v>
      </c>
      <c r="C47" s="7" t="s">
        <v>15</v>
      </c>
      <c r="D47" s="29">
        <v>0.25</v>
      </c>
      <c r="E47" s="50">
        <v>1875</v>
      </c>
    </row>
    <row r="48" spans="2:5" x14ac:dyDescent="0.2">
      <c r="B48" s="58">
        <v>731109</v>
      </c>
      <c r="C48" s="6" t="s">
        <v>16</v>
      </c>
      <c r="D48" s="29">
        <v>0.5</v>
      </c>
      <c r="E48" s="40">
        <v>4000</v>
      </c>
    </row>
    <row r="49" spans="2:5" ht="17.100000000000001" customHeight="1" x14ac:dyDescent="0.2">
      <c r="B49" s="68" t="s">
        <v>13</v>
      </c>
      <c r="C49" s="69"/>
      <c r="D49" s="12">
        <f>SUM(D46:D48)</f>
        <v>1.25</v>
      </c>
      <c r="E49" s="49">
        <f>SUM(E46:E48)</f>
        <v>9625</v>
      </c>
    </row>
    <row r="50" spans="2:5" ht="17.100000000000001" customHeight="1" x14ac:dyDescent="0.2">
      <c r="B50" s="70" t="s">
        <v>21</v>
      </c>
      <c r="C50" s="71"/>
      <c r="D50" s="72"/>
      <c r="E50" s="72"/>
    </row>
    <row r="51" spans="2:5" ht="17.100000000000001" customHeight="1" x14ac:dyDescent="0.2">
      <c r="B51" s="58">
        <v>226103</v>
      </c>
      <c r="C51" s="6" t="s">
        <v>37</v>
      </c>
      <c r="D51" s="26">
        <v>1</v>
      </c>
      <c r="E51" s="51">
        <v>13440</v>
      </c>
    </row>
    <row r="52" spans="2:5" ht="17.100000000000001" customHeight="1" x14ac:dyDescent="0.2">
      <c r="B52" s="58">
        <v>325103</v>
      </c>
      <c r="C52" s="6" t="s">
        <v>43</v>
      </c>
      <c r="D52" s="26">
        <v>0.25</v>
      </c>
      <c r="E52" s="51">
        <v>2500</v>
      </c>
    </row>
    <row r="53" spans="2:5" ht="17.100000000000001" customHeight="1" x14ac:dyDescent="0.2">
      <c r="B53" s="58">
        <v>532102</v>
      </c>
      <c r="C53" s="6" t="s">
        <v>12</v>
      </c>
      <c r="D53" s="26">
        <v>0.25</v>
      </c>
      <c r="E53" s="51">
        <v>1575</v>
      </c>
    </row>
    <row r="54" spans="2:5" ht="17.100000000000001" customHeight="1" x14ac:dyDescent="0.2">
      <c r="B54" s="68" t="s">
        <v>13</v>
      </c>
      <c r="C54" s="69"/>
      <c r="D54" s="12">
        <f>SUM(D51:D53)</f>
        <v>1.5</v>
      </c>
      <c r="E54" s="49">
        <f>SUM(E51:E53)</f>
        <v>17515</v>
      </c>
    </row>
    <row r="55" spans="2:5" ht="17.100000000000001" customHeight="1" x14ac:dyDescent="0.2">
      <c r="B55" s="70" t="s">
        <v>22</v>
      </c>
      <c r="C55" s="71"/>
      <c r="D55" s="72"/>
      <c r="E55" s="72"/>
    </row>
    <row r="56" spans="2:5" ht="17.100000000000001" customHeight="1" x14ac:dyDescent="0.2">
      <c r="B56" s="58">
        <v>226103</v>
      </c>
      <c r="C56" s="6" t="s">
        <v>37</v>
      </c>
      <c r="D56" s="26">
        <v>1</v>
      </c>
      <c r="E56" s="51">
        <v>13440</v>
      </c>
    </row>
    <row r="57" spans="2:5" ht="17.100000000000001" customHeight="1" x14ac:dyDescent="0.2">
      <c r="B57" s="58">
        <v>325103</v>
      </c>
      <c r="C57" s="6" t="s">
        <v>43</v>
      </c>
      <c r="D57" s="26">
        <v>0.25</v>
      </c>
      <c r="E57" s="51">
        <v>2500</v>
      </c>
    </row>
    <row r="58" spans="2:5" ht="17.100000000000001" customHeight="1" x14ac:dyDescent="0.2">
      <c r="B58" s="58">
        <v>532102</v>
      </c>
      <c r="C58" s="6" t="s">
        <v>12</v>
      </c>
      <c r="D58" s="26">
        <v>0.25</v>
      </c>
      <c r="E58" s="51">
        <v>1575</v>
      </c>
    </row>
    <row r="59" spans="2:5" ht="17.100000000000001" customHeight="1" x14ac:dyDescent="0.2">
      <c r="B59" s="68" t="s">
        <v>13</v>
      </c>
      <c r="C59" s="69"/>
      <c r="D59" s="12">
        <f>SUM(D56:D58)</f>
        <v>1.5</v>
      </c>
      <c r="E59" s="49">
        <f t="shared" ref="E59" si="0">SUM(E56:E58)</f>
        <v>17515</v>
      </c>
    </row>
    <row r="60" spans="2:5" ht="17.100000000000001" customHeight="1" x14ac:dyDescent="0.2">
      <c r="B60" s="70" t="s">
        <v>23</v>
      </c>
      <c r="C60" s="71"/>
      <c r="D60" s="72"/>
      <c r="E60" s="72"/>
    </row>
    <row r="61" spans="2:5" ht="17.100000000000001" customHeight="1" x14ac:dyDescent="0.2">
      <c r="B61" s="58">
        <v>226103</v>
      </c>
      <c r="C61" s="6" t="s">
        <v>37</v>
      </c>
      <c r="D61" s="26">
        <v>1</v>
      </c>
      <c r="E61" s="51">
        <v>13440</v>
      </c>
    </row>
    <row r="62" spans="2:5" ht="17.100000000000001" customHeight="1" x14ac:dyDescent="0.2">
      <c r="B62" s="58">
        <v>325103</v>
      </c>
      <c r="C62" s="6" t="s">
        <v>43</v>
      </c>
      <c r="D62" s="26">
        <v>0.25</v>
      </c>
      <c r="E62" s="51">
        <v>2500</v>
      </c>
    </row>
    <row r="63" spans="2:5" ht="17.100000000000001" customHeight="1" x14ac:dyDescent="0.2">
      <c r="B63" s="58">
        <v>532102</v>
      </c>
      <c r="C63" s="6" t="s">
        <v>12</v>
      </c>
      <c r="D63" s="26">
        <v>0.25</v>
      </c>
      <c r="E63" s="51">
        <v>1575</v>
      </c>
    </row>
    <row r="64" spans="2:5" ht="17.100000000000001" customHeight="1" x14ac:dyDescent="0.2">
      <c r="B64" s="68" t="s">
        <v>13</v>
      </c>
      <c r="C64" s="69"/>
      <c r="D64" s="12">
        <f>SUM(D61:D63)</f>
        <v>1.5</v>
      </c>
      <c r="E64" s="49">
        <f t="shared" ref="E64" si="1">SUM(E61:E63)</f>
        <v>17515</v>
      </c>
    </row>
    <row r="65" spans="2:5" ht="17.100000000000001" customHeight="1" x14ac:dyDescent="0.2">
      <c r="B65" s="70" t="s">
        <v>24</v>
      </c>
      <c r="C65" s="71"/>
      <c r="D65" s="72"/>
      <c r="E65" s="72"/>
    </row>
    <row r="66" spans="2:5" ht="17.100000000000001" customHeight="1" x14ac:dyDescent="0.2">
      <c r="B66" s="58">
        <v>226103</v>
      </c>
      <c r="C66" s="6" t="s">
        <v>37</v>
      </c>
      <c r="D66" s="26">
        <v>1</v>
      </c>
      <c r="E66" s="51">
        <v>13440</v>
      </c>
    </row>
    <row r="67" spans="2:5" ht="16.5" customHeight="1" x14ac:dyDescent="0.2">
      <c r="B67" s="58">
        <v>325103</v>
      </c>
      <c r="C67" s="6" t="s">
        <v>43</v>
      </c>
      <c r="D67" s="26">
        <v>0.25</v>
      </c>
      <c r="E67" s="51">
        <v>2500</v>
      </c>
    </row>
    <row r="68" spans="2:5" ht="17.100000000000001" customHeight="1" x14ac:dyDescent="0.2">
      <c r="B68" s="58">
        <v>532102</v>
      </c>
      <c r="C68" s="6" t="s">
        <v>12</v>
      </c>
      <c r="D68" s="26">
        <v>0.25</v>
      </c>
      <c r="E68" s="51">
        <v>1575</v>
      </c>
    </row>
    <row r="69" spans="2:5" ht="17.100000000000001" customHeight="1" x14ac:dyDescent="0.2">
      <c r="B69" s="68" t="s">
        <v>13</v>
      </c>
      <c r="C69" s="69"/>
      <c r="D69" s="12">
        <f>SUM(D66:D68)</f>
        <v>1.5</v>
      </c>
      <c r="E69" s="49">
        <f t="shared" ref="E69" si="2">SUM(E66:E68)</f>
        <v>17515</v>
      </c>
    </row>
    <row r="70" spans="2:5" ht="17.100000000000001" customHeight="1" x14ac:dyDescent="0.2">
      <c r="B70" s="70" t="s">
        <v>25</v>
      </c>
      <c r="C70" s="71"/>
      <c r="D70" s="72"/>
      <c r="E70" s="72"/>
    </row>
    <row r="71" spans="2:5" ht="17.100000000000001" customHeight="1" x14ac:dyDescent="0.2">
      <c r="B71" s="58">
        <v>226103</v>
      </c>
      <c r="C71" s="6" t="s">
        <v>37</v>
      </c>
      <c r="D71" s="26">
        <v>2</v>
      </c>
      <c r="E71" s="51">
        <v>26880</v>
      </c>
    </row>
    <row r="72" spans="2:5" ht="17.100000000000001" customHeight="1" x14ac:dyDescent="0.2">
      <c r="B72" s="58">
        <v>325103</v>
      </c>
      <c r="C72" s="6" t="s">
        <v>43</v>
      </c>
      <c r="D72" s="26">
        <v>0.5</v>
      </c>
      <c r="E72" s="51">
        <v>5000</v>
      </c>
    </row>
    <row r="73" spans="2:5" ht="17.100000000000001" customHeight="1" x14ac:dyDescent="0.2">
      <c r="B73" s="58">
        <v>532102</v>
      </c>
      <c r="C73" s="6" t="s">
        <v>12</v>
      </c>
      <c r="D73" s="26">
        <v>0.5</v>
      </c>
      <c r="E73" s="51">
        <v>3150</v>
      </c>
    </row>
    <row r="74" spans="2:5" ht="17.100000000000001" customHeight="1" x14ac:dyDescent="0.2">
      <c r="B74" s="68" t="s">
        <v>13</v>
      </c>
      <c r="C74" s="69"/>
      <c r="D74" s="12">
        <f>SUM(D71:D73)</f>
        <v>3</v>
      </c>
      <c r="E74" s="49">
        <f>SUM(E71:E73)</f>
        <v>35030</v>
      </c>
    </row>
    <row r="75" spans="2:5" ht="17.100000000000001" customHeight="1" x14ac:dyDescent="0.2">
      <c r="B75" s="70" t="s">
        <v>26</v>
      </c>
      <c r="C75" s="71"/>
      <c r="D75" s="72"/>
      <c r="E75" s="72"/>
    </row>
    <row r="76" spans="2:5" ht="17.100000000000001" customHeight="1" x14ac:dyDescent="0.2">
      <c r="B76" s="58">
        <v>226103</v>
      </c>
      <c r="C76" s="6" t="s">
        <v>37</v>
      </c>
      <c r="D76" s="26">
        <v>1</v>
      </c>
      <c r="E76" s="51">
        <v>13440</v>
      </c>
    </row>
    <row r="77" spans="2:5" ht="17.100000000000001" customHeight="1" x14ac:dyDescent="0.2">
      <c r="B77" s="58">
        <v>325103</v>
      </c>
      <c r="C77" s="6" t="s">
        <v>43</v>
      </c>
      <c r="D77" s="26">
        <v>0.25</v>
      </c>
      <c r="E77" s="51">
        <v>2500</v>
      </c>
    </row>
    <row r="78" spans="2:5" ht="17.100000000000001" customHeight="1" x14ac:dyDescent="0.2">
      <c r="B78" s="58">
        <v>532102</v>
      </c>
      <c r="C78" s="6" t="s">
        <v>12</v>
      </c>
      <c r="D78" s="26">
        <v>0.25</v>
      </c>
      <c r="E78" s="51">
        <v>1575</v>
      </c>
    </row>
    <row r="79" spans="2:5" ht="17.100000000000001" customHeight="1" x14ac:dyDescent="0.2">
      <c r="B79" s="68" t="s">
        <v>13</v>
      </c>
      <c r="C79" s="69"/>
      <c r="D79" s="12">
        <f>SUM(D76:D78)</f>
        <v>1.5</v>
      </c>
      <c r="E79" s="49">
        <f t="shared" ref="E79" si="3">SUM(E76:E78)</f>
        <v>17515</v>
      </c>
    </row>
    <row r="80" spans="2:5" ht="17.100000000000001" customHeight="1" x14ac:dyDescent="0.2">
      <c r="B80" s="73"/>
      <c r="C80" s="73"/>
      <c r="D80" s="73"/>
      <c r="E80" s="73"/>
    </row>
    <row r="81" spans="2:5" ht="17.100000000000001" customHeight="1" x14ac:dyDescent="0.25">
      <c r="B81" s="74" t="s">
        <v>27</v>
      </c>
      <c r="C81" s="75"/>
      <c r="D81" s="36">
        <f>D86+D85+D84+D83+D82</f>
        <v>36.25</v>
      </c>
      <c r="E81" s="52">
        <f>E86+E85+E84+E83+E82</f>
        <v>409075</v>
      </c>
    </row>
    <row r="82" spans="2:5" ht="17.100000000000001" customHeight="1" x14ac:dyDescent="0.25">
      <c r="B82" s="64" t="s">
        <v>28</v>
      </c>
      <c r="C82" s="65"/>
      <c r="D82" s="37">
        <f>D17</f>
        <v>0.5</v>
      </c>
      <c r="E82" s="53">
        <f>E17</f>
        <v>13500</v>
      </c>
    </row>
    <row r="83" spans="2:5" ht="17.100000000000001" customHeight="1" x14ac:dyDescent="0.25">
      <c r="B83" s="66" t="s">
        <v>29</v>
      </c>
      <c r="C83" s="67"/>
      <c r="D83" s="38">
        <f>D30+D33+D51+D56+D61+D66+D71+D76</f>
        <v>17.5</v>
      </c>
      <c r="E83" s="54">
        <f>E30+E51+E56+E61+E66+E71+E76+E33</f>
        <v>235200</v>
      </c>
    </row>
    <row r="84" spans="2:5" ht="17.100000000000001" customHeight="1" x14ac:dyDescent="0.25">
      <c r="B84" s="66" t="s">
        <v>30</v>
      </c>
      <c r="C84" s="67"/>
      <c r="D84" s="38">
        <f>D40+D52+D57+D62+D67+D72+D77</f>
        <v>9.75</v>
      </c>
      <c r="E84" s="54">
        <f>E40+E52+E57+E62+E67+E72+E77</f>
        <v>91500</v>
      </c>
    </row>
    <row r="85" spans="2:5" ht="17.100000000000001" customHeight="1" x14ac:dyDescent="0.25">
      <c r="B85" s="66" t="s">
        <v>31</v>
      </c>
      <c r="C85" s="67"/>
      <c r="D85" s="38">
        <f>D44+D53+D58+D63+D68+D73+D78</f>
        <v>5.5</v>
      </c>
      <c r="E85" s="54">
        <f>E44+E53+E58+E63+E68+E73+E78</f>
        <v>35250</v>
      </c>
    </row>
    <row r="86" spans="2:5" ht="17.100000000000001" customHeight="1" x14ac:dyDescent="0.25">
      <c r="B86" s="66" t="s">
        <v>32</v>
      </c>
      <c r="C86" s="67"/>
      <c r="D86" s="39">
        <f>D23+D49</f>
        <v>3</v>
      </c>
      <c r="E86" s="54">
        <f>E49+E23</f>
        <v>33625</v>
      </c>
    </row>
    <row r="87" spans="2:5" ht="15.75" x14ac:dyDescent="0.25">
      <c r="B87" s="31"/>
      <c r="C87" s="32"/>
      <c r="D87" s="33"/>
      <c r="E87" s="34"/>
    </row>
    <row r="88" spans="2:5" ht="15.75" x14ac:dyDescent="0.25">
      <c r="B88" s="31"/>
      <c r="C88" s="32"/>
      <c r="D88" s="33"/>
      <c r="E88" s="34"/>
    </row>
    <row r="89" spans="2:5" ht="15.75" x14ac:dyDescent="0.25">
      <c r="B89" s="31"/>
      <c r="C89" s="32"/>
      <c r="D89" s="33"/>
      <c r="E89" s="34"/>
    </row>
    <row r="90" spans="2:5" x14ac:dyDescent="0.2">
      <c r="C90" s="3"/>
      <c r="D90" s="8"/>
      <c r="E90" s="8"/>
    </row>
    <row r="91" spans="2:5" ht="15.75" x14ac:dyDescent="0.25">
      <c r="C91" s="9" t="s">
        <v>17</v>
      </c>
      <c r="D91" s="35"/>
      <c r="E91" s="35"/>
    </row>
    <row r="92" spans="2:5" ht="15.75" x14ac:dyDescent="0.25">
      <c r="C92" s="9"/>
      <c r="D92" s="35"/>
      <c r="E92" s="35"/>
    </row>
    <row r="93" spans="2:5" ht="15.75" x14ac:dyDescent="0.25">
      <c r="C93" s="9"/>
      <c r="D93" s="35"/>
      <c r="E93" s="35"/>
    </row>
    <row r="94" spans="2:5" ht="15" x14ac:dyDescent="0.2">
      <c r="C94" s="35"/>
      <c r="D94" s="35"/>
      <c r="E94" s="35"/>
    </row>
    <row r="95" spans="2:5" ht="15.75" x14ac:dyDescent="0.25">
      <c r="C95" s="9" t="s">
        <v>18</v>
      </c>
      <c r="D95" s="35"/>
      <c r="E95" s="35"/>
    </row>
    <row r="99" spans="3:3" x14ac:dyDescent="0.2">
      <c r="C99" s="3"/>
    </row>
    <row r="100" spans="3:3" x14ac:dyDescent="0.2">
      <c r="C100" s="3"/>
    </row>
  </sheetData>
  <mergeCells count="54">
    <mergeCell ref="B23:C23"/>
    <mergeCell ref="B10:E10"/>
    <mergeCell ref="B11:E11"/>
    <mergeCell ref="B12:E12"/>
    <mergeCell ref="B13:B14"/>
    <mergeCell ref="C13:C14"/>
    <mergeCell ref="B15:C15"/>
    <mergeCell ref="D15:E15"/>
    <mergeCell ref="B17:C17"/>
    <mergeCell ref="B18:C18"/>
    <mergeCell ref="D18:E18"/>
    <mergeCell ref="E13:E14"/>
    <mergeCell ref="D13:D14"/>
    <mergeCell ref="B24:C24"/>
    <mergeCell ref="D24:E24"/>
    <mergeCell ref="B25:C25"/>
    <mergeCell ref="B30:C30"/>
    <mergeCell ref="B31:C31"/>
    <mergeCell ref="D31:E31"/>
    <mergeCell ref="D50:E50"/>
    <mergeCell ref="B33:C33"/>
    <mergeCell ref="B34:C34"/>
    <mergeCell ref="D34:E34"/>
    <mergeCell ref="B40:C40"/>
    <mergeCell ref="B41:C41"/>
    <mergeCell ref="D41:E41"/>
    <mergeCell ref="B44:C44"/>
    <mergeCell ref="B45:C45"/>
    <mergeCell ref="D45:E45"/>
    <mergeCell ref="B49:C49"/>
    <mergeCell ref="B50:C50"/>
    <mergeCell ref="B79:C79"/>
    <mergeCell ref="B80:E80"/>
    <mergeCell ref="B81:C81"/>
    <mergeCell ref="B64:C64"/>
    <mergeCell ref="B65:C65"/>
    <mergeCell ref="D65:E65"/>
    <mergeCell ref="B69:C69"/>
    <mergeCell ref="B70:C70"/>
    <mergeCell ref="D70:E70"/>
    <mergeCell ref="B74:C74"/>
    <mergeCell ref="B75:C75"/>
    <mergeCell ref="D75:E75"/>
    <mergeCell ref="B54:C54"/>
    <mergeCell ref="B55:C55"/>
    <mergeCell ref="D55:E55"/>
    <mergeCell ref="B59:C59"/>
    <mergeCell ref="B60:C60"/>
    <mergeCell ref="D60:E60"/>
    <mergeCell ref="B82:C82"/>
    <mergeCell ref="B83:C83"/>
    <mergeCell ref="B84:C84"/>
    <mergeCell ref="B85:C85"/>
    <mergeCell ref="B86:C86"/>
  </mergeCells>
  <pageMargins left="0.15748031496062992" right="0.19685039370078741" top="0.19685039370078741" bottom="0.19685039370078741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E87"/>
  <sheetViews>
    <sheetView zoomScaleNormal="100" workbookViewId="0">
      <selection activeCell="I33" sqref="I33"/>
    </sheetView>
  </sheetViews>
  <sheetFormatPr defaultRowHeight="12.75" x14ac:dyDescent="0.2"/>
  <cols>
    <col min="1" max="1" width="3" style="1" customWidth="1"/>
    <col min="2" max="2" width="8.7109375" style="1" customWidth="1"/>
    <col min="3" max="3" width="48.7109375" style="1" customWidth="1"/>
    <col min="4" max="4" width="14.7109375" style="1" customWidth="1"/>
    <col min="5" max="5" width="23.7109375" style="1" customWidth="1"/>
    <col min="6" max="247" width="9.140625" style="1"/>
    <col min="248" max="248" width="5.140625" style="1" customWidth="1"/>
    <col min="249" max="249" width="9.85546875" style="1" customWidth="1"/>
    <col min="250" max="250" width="61.7109375" style="1" customWidth="1"/>
    <col min="251" max="251" width="12.140625" style="1" customWidth="1"/>
    <col min="252" max="252" width="13" style="1" customWidth="1"/>
    <col min="253" max="253" width="8" style="1" customWidth="1"/>
    <col min="254" max="254" width="8.28515625" style="1" customWidth="1"/>
    <col min="255" max="255" width="5.42578125" style="1" customWidth="1"/>
    <col min="256" max="256" width="5.7109375" style="1" customWidth="1"/>
    <col min="257" max="257" width="5.140625" style="1" customWidth="1"/>
    <col min="258" max="503" width="9.140625" style="1"/>
    <col min="504" max="504" width="5.140625" style="1" customWidth="1"/>
    <col min="505" max="505" width="9.85546875" style="1" customWidth="1"/>
    <col min="506" max="506" width="61.7109375" style="1" customWidth="1"/>
    <col min="507" max="507" width="12.140625" style="1" customWidth="1"/>
    <col min="508" max="508" width="13" style="1" customWidth="1"/>
    <col min="509" max="509" width="8" style="1" customWidth="1"/>
    <col min="510" max="510" width="8.28515625" style="1" customWidth="1"/>
    <col min="511" max="511" width="5.42578125" style="1" customWidth="1"/>
    <col min="512" max="512" width="5.7109375" style="1" customWidth="1"/>
    <col min="513" max="513" width="5.140625" style="1" customWidth="1"/>
    <col min="514" max="759" width="9.140625" style="1"/>
    <col min="760" max="760" width="5.140625" style="1" customWidth="1"/>
    <col min="761" max="761" width="9.85546875" style="1" customWidth="1"/>
    <col min="762" max="762" width="61.7109375" style="1" customWidth="1"/>
    <col min="763" max="763" width="12.140625" style="1" customWidth="1"/>
    <col min="764" max="764" width="13" style="1" customWidth="1"/>
    <col min="765" max="765" width="8" style="1" customWidth="1"/>
    <col min="766" max="766" width="8.28515625" style="1" customWidth="1"/>
    <col min="767" max="767" width="5.42578125" style="1" customWidth="1"/>
    <col min="768" max="768" width="5.7109375" style="1" customWidth="1"/>
    <col min="769" max="769" width="5.140625" style="1" customWidth="1"/>
    <col min="770" max="1015" width="9.140625" style="1"/>
    <col min="1016" max="1016" width="5.140625" style="1" customWidth="1"/>
    <col min="1017" max="1017" width="9.85546875" style="1" customWidth="1"/>
    <col min="1018" max="1018" width="61.7109375" style="1" customWidth="1"/>
    <col min="1019" max="1019" width="12.140625" style="1" customWidth="1"/>
    <col min="1020" max="1020" width="13" style="1" customWidth="1"/>
    <col min="1021" max="1021" width="8" style="1" customWidth="1"/>
    <col min="1022" max="1022" width="8.28515625" style="1" customWidth="1"/>
    <col min="1023" max="1023" width="5.42578125" style="1" customWidth="1"/>
    <col min="1024" max="1024" width="5.7109375" style="1" customWidth="1"/>
    <col min="1025" max="1025" width="5.140625" style="1" customWidth="1"/>
    <col min="1026" max="1271" width="9.140625" style="1"/>
    <col min="1272" max="1272" width="5.140625" style="1" customWidth="1"/>
    <col min="1273" max="1273" width="9.85546875" style="1" customWidth="1"/>
    <col min="1274" max="1274" width="61.7109375" style="1" customWidth="1"/>
    <col min="1275" max="1275" width="12.140625" style="1" customWidth="1"/>
    <col min="1276" max="1276" width="13" style="1" customWidth="1"/>
    <col min="1277" max="1277" width="8" style="1" customWidth="1"/>
    <col min="1278" max="1278" width="8.28515625" style="1" customWidth="1"/>
    <col min="1279" max="1279" width="5.42578125" style="1" customWidth="1"/>
    <col min="1280" max="1280" width="5.7109375" style="1" customWidth="1"/>
    <col min="1281" max="1281" width="5.140625" style="1" customWidth="1"/>
    <col min="1282" max="1527" width="9.140625" style="1"/>
    <col min="1528" max="1528" width="5.140625" style="1" customWidth="1"/>
    <col min="1529" max="1529" width="9.85546875" style="1" customWidth="1"/>
    <col min="1530" max="1530" width="61.7109375" style="1" customWidth="1"/>
    <col min="1531" max="1531" width="12.140625" style="1" customWidth="1"/>
    <col min="1532" max="1532" width="13" style="1" customWidth="1"/>
    <col min="1533" max="1533" width="8" style="1" customWidth="1"/>
    <col min="1534" max="1534" width="8.28515625" style="1" customWidth="1"/>
    <col min="1535" max="1535" width="5.42578125" style="1" customWidth="1"/>
    <col min="1536" max="1536" width="5.7109375" style="1" customWidth="1"/>
    <col min="1537" max="1537" width="5.140625" style="1" customWidth="1"/>
    <col min="1538" max="1783" width="9.140625" style="1"/>
    <col min="1784" max="1784" width="5.140625" style="1" customWidth="1"/>
    <col min="1785" max="1785" width="9.85546875" style="1" customWidth="1"/>
    <col min="1786" max="1786" width="61.7109375" style="1" customWidth="1"/>
    <col min="1787" max="1787" width="12.140625" style="1" customWidth="1"/>
    <col min="1788" max="1788" width="13" style="1" customWidth="1"/>
    <col min="1789" max="1789" width="8" style="1" customWidth="1"/>
    <col min="1790" max="1790" width="8.28515625" style="1" customWidth="1"/>
    <col min="1791" max="1791" width="5.42578125" style="1" customWidth="1"/>
    <col min="1792" max="1792" width="5.7109375" style="1" customWidth="1"/>
    <col min="1793" max="1793" width="5.140625" style="1" customWidth="1"/>
    <col min="1794" max="2039" width="9.140625" style="1"/>
    <col min="2040" max="2040" width="5.140625" style="1" customWidth="1"/>
    <col min="2041" max="2041" width="9.85546875" style="1" customWidth="1"/>
    <col min="2042" max="2042" width="61.7109375" style="1" customWidth="1"/>
    <col min="2043" max="2043" width="12.140625" style="1" customWidth="1"/>
    <col min="2044" max="2044" width="13" style="1" customWidth="1"/>
    <col min="2045" max="2045" width="8" style="1" customWidth="1"/>
    <col min="2046" max="2046" width="8.28515625" style="1" customWidth="1"/>
    <col min="2047" max="2047" width="5.42578125" style="1" customWidth="1"/>
    <col min="2048" max="2048" width="5.7109375" style="1" customWidth="1"/>
    <col min="2049" max="2049" width="5.140625" style="1" customWidth="1"/>
    <col min="2050" max="2295" width="9.140625" style="1"/>
    <col min="2296" max="2296" width="5.140625" style="1" customWidth="1"/>
    <col min="2297" max="2297" width="9.85546875" style="1" customWidth="1"/>
    <col min="2298" max="2298" width="61.7109375" style="1" customWidth="1"/>
    <col min="2299" max="2299" width="12.140625" style="1" customWidth="1"/>
    <col min="2300" max="2300" width="13" style="1" customWidth="1"/>
    <col min="2301" max="2301" width="8" style="1" customWidth="1"/>
    <col min="2302" max="2302" width="8.28515625" style="1" customWidth="1"/>
    <col min="2303" max="2303" width="5.42578125" style="1" customWidth="1"/>
    <col min="2304" max="2304" width="5.7109375" style="1" customWidth="1"/>
    <col min="2305" max="2305" width="5.140625" style="1" customWidth="1"/>
    <col min="2306" max="2551" width="9.140625" style="1"/>
    <col min="2552" max="2552" width="5.140625" style="1" customWidth="1"/>
    <col min="2553" max="2553" width="9.85546875" style="1" customWidth="1"/>
    <col min="2554" max="2554" width="61.7109375" style="1" customWidth="1"/>
    <col min="2555" max="2555" width="12.140625" style="1" customWidth="1"/>
    <col min="2556" max="2556" width="13" style="1" customWidth="1"/>
    <col min="2557" max="2557" width="8" style="1" customWidth="1"/>
    <col min="2558" max="2558" width="8.28515625" style="1" customWidth="1"/>
    <col min="2559" max="2559" width="5.42578125" style="1" customWidth="1"/>
    <col min="2560" max="2560" width="5.7109375" style="1" customWidth="1"/>
    <col min="2561" max="2561" width="5.140625" style="1" customWidth="1"/>
    <col min="2562" max="2807" width="9.140625" style="1"/>
    <col min="2808" max="2808" width="5.140625" style="1" customWidth="1"/>
    <col min="2809" max="2809" width="9.85546875" style="1" customWidth="1"/>
    <col min="2810" max="2810" width="61.7109375" style="1" customWidth="1"/>
    <col min="2811" max="2811" width="12.140625" style="1" customWidth="1"/>
    <col min="2812" max="2812" width="13" style="1" customWidth="1"/>
    <col min="2813" max="2813" width="8" style="1" customWidth="1"/>
    <col min="2814" max="2814" width="8.28515625" style="1" customWidth="1"/>
    <col min="2815" max="2815" width="5.42578125" style="1" customWidth="1"/>
    <col min="2816" max="2816" width="5.7109375" style="1" customWidth="1"/>
    <col min="2817" max="2817" width="5.140625" style="1" customWidth="1"/>
    <col min="2818" max="3063" width="9.140625" style="1"/>
    <col min="3064" max="3064" width="5.140625" style="1" customWidth="1"/>
    <col min="3065" max="3065" width="9.85546875" style="1" customWidth="1"/>
    <col min="3066" max="3066" width="61.7109375" style="1" customWidth="1"/>
    <col min="3067" max="3067" width="12.140625" style="1" customWidth="1"/>
    <col min="3068" max="3068" width="13" style="1" customWidth="1"/>
    <col min="3069" max="3069" width="8" style="1" customWidth="1"/>
    <col min="3070" max="3070" width="8.28515625" style="1" customWidth="1"/>
    <col min="3071" max="3071" width="5.42578125" style="1" customWidth="1"/>
    <col min="3072" max="3072" width="5.7109375" style="1" customWidth="1"/>
    <col min="3073" max="3073" width="5.140625" style="1" customWidth="1"/>
    <col min="3074" max="3319" width="9.140625" style="1"/>
    <col min="3320" max="3320" width="5.140625" style="1" customWidth="1"/>
    <col min="3321" max="3321" width="9.85546875" style="1" customWidth="1"/>
    <col min="3322" max="3322" width="61.7109375" style="1" customWidth="1"/>
    <col min="3323" max="3323" width="12.140625" style="1" customWidth="1"/>
    <col min="3324" max="3324" width="13" style="1" customWidth="1"/>
    <col min="3325" max="3325" width="8" style="1" customWidth="1"/>
    <col min="3326" max="3326" width="8.28515625" style="1" customWidth="1"/>
    <col min="3327" max="3327" width="5.42578125" style="1" customWidth="1"/>
    <col min="3328" max="3328" width="5.7109375" style="1" customWidth="1"/>
    <col min="3329" max="3329" width="5.140625" style="1" customWidth="1"/>
    <col min="3330" max="3575" width="9.140625" style="1"/>
    <col min="3576" max="3576" width="5.140625" style="1" customWidth="1"/>
    <col min="3577" max="3577" width="9.85546875" style="1" customWidth="1"/>
    <col min="3578" max="3578" width="61.7109375" style="1" customWidth="1"/>
    <col min="3579" max="3579" width="12.140625" style="1" customWidth="1"/>
    <col min="3580" max="3580" width="13" style="1" customWidth="1"/>
    <col min="3581" max="3581" width="8" style="1" customWidth="1"/>
    <col min="3582" max="3582" width="8.28515625" style="1" customWidth="1"/>
    <col min="3583" max="3583" width="5.42578125" style="1" customWidth="1"/>
    <col min="3584" max="3584" width="5.7109375" style="1" customWidth="1"/>
    <col min="3585" max="3585" width="5.140625" style="1" customWidth="1"/>
    <col min="3586" max="3831" width="9.140625" style="1"/>
    <col min="3832" max="3832" width="5.140625" style="1" customWidth="1"/>
    <col min="3833" max="3833" width="9.85546875" style="1" customWidth="1"/>
    <col min="3834" max="3834" width="61.7109375" style="1" customWidth="1"/>
    <col min="3835" max="3835" width="12.140625" style="1" customWidth="1"/>
    <col min="3836" max="3836" width="13" style="1" customWidth="1"/>
    <col min="3837" max="3837" width="8" style="1" customWidth="1"/>
    <col min="3838" max="3838" width="8.28515625" style="1" customWidth="1"/>
    <col min="3839" max="3839" width="5.42578125" style="1" customWidth="1"/>
    <col min="3840" max="3840" width="5.7109375" style="1" customWidth="1"/>
    <col min="3841" max="3841" width="5.140625" style="1" customWidth="1"/>
    <col min="3842" max="4087" width="9.140625" style="1"/>
    <col min="4088" max="4088" width="5.140625" style="1" customWidth="1"/>
    <col min="4089" max="4089" width="9.85546875" style="1" customWidth="1"/>
    <col min="4090" max="4090" width="61.7109375" style="1" customWidth="1"/>
    <col min="4091" max="4091" width="12.140625" style="1" customWidth="1"/>
    <col min="4092" max="4092" width="13" style="1" customWidth="1"/>
    <col min="4093" max="4093" width="8" style="1" customWidth="1"/>
    <col min="4094" max="4094" width="8.28515625" style="1" customWidth="1"/>
    <col min="4095" max="4095" width="5.42578125" style="1" customWidth="1"/>
    <col min="4096" max="4096" width="5.7109375" style="1" customWidth="1"/>
    <col min="4097" max="4097" width="5.140625" style="1" customWidth="1"/>
    <col min="4098" max="4343" width="9.140625" style="1"/>
    <col min="4344" max="4344" width="5.140625" style="1" customWidth="1"/>
    <col min="4345" max="4345" width="9.85546875" style="1" customWidth="1"/>
    <col min="4346" max="4346" width="61.7109375" style="1" customWidth="1"/>
    <col min="4347" max="4347" width="12.140625" style="1" customWidth="1"/>
    <col min="4348" max="4348" width="13" style="1" customWidth="1"/>
    <col min="4349" max="4349" width="8" style="1" customWidth="1"/>
    <col min="4350" max="4350" width="8.28515625" style="1" customWidth="1"/>
    <col min="4351" max="4351" width="5.42578125" style="1" customWidth="1"/>
    <col min="4352" max="4352" width="5.7109375" style="1" customWidth="1"/>
    <col min="4353" max="4353" width="5.140625" style="1" customWidth="1"/>
    <col min="4354" max="4599" width="9.140625" style="1"/>
    <col min="4600" max="4600" width="5.140625" style="1" customWidth="1"/>
    <col min="4601" max="4601" width="9.85546875" style="1" customWidth="1"/>
    <col min="4602" max="4602" width="61.7109375" style="1" customWidth="1"/>
    <col min="4603" max="4603" width="12.140625" style="1" customWidth="1"/>
    <col min="4604" max="4604" width="13" style="1" customWidth="1"/>
    <col min="4605" max="4605" width="8" style="1" customWidth="1"/>
    <col min="4606" max="4606" width="8.28515625" style="1" customWidth="1"/>
    <col min="4607" max="4607" width="5.42578125" style="1" customWidth="1"/>
    <col min="4608" max="4608" width="5.7109375" style="1" customWidth="1"/>
    <col min="4609" max="4609" width="5.140625" style="1" customWidth="1"/>
    <col min="4610" max="4855" width="9.140625" style="1"/>
    <col min="4856" max="4856" width="5.140625" style="1" customWidth="1"/>
    <col min="4857" max="4857" width="9.85546875" style="1" customWidth="1"/>
    <col min="4858" max="4858" width="61.7109375" style="1" customWidth="1"/>
    <col min="4859" max="4859" width="12.140625" style="1" customWidth="1"/>
    <col min="4860" max="4860" width="13" style="1" customWidth="1"/>
    <col min="4861" max="4861" width="8" style="1" customWidth="1"/>
    <col min="4862" max="4862" width="8.28515625" style="1" customWidth="1"/>
    <col min="4863" max="4863" width="5.42578125" style="1" customWidth="1"/>
    <col min="4864" max="4864" width="5.7109375" style="1" customWidth="1"/>
    <col min="4865" max="4865" width="5.140625" style="1" customWidth="1"/>
    <col min="4866" max="5111" width="9.140625" style="1"/>
    <col min="5112" max="5112" width="5.140625" style="1" customWidth="1"/>
    <col min="5113" max="5113" width="9.85546875" style="1" customWidth="1"/>
    <col min="5114" max="5114" width="61.7109375" style="1" customWidth="1"/>
    <col min="5115" max="5115" width="12.140625" style="1" customWidth="1"/>
    <col min="5116" max="5116" width="13" style="1" customWidth="1"/>
    <col min="5117" max="5117" width="8" style="1" customWidth="1"/>
    <col min="5118" max="5118" width="8.28515625" style="1" customWidth="1"/>
    <col min="5119" max="5119" width="5.42578125" style="1" customWidth="1"/>
    <col min="5120" max="5120" width="5.7109375" style="1" customWidth="1"/>
    <col min="5121" max="5121" width="5.140625" style="1" customWidth="1"/>
    <col min="5122" max="5367" width="9.140625" style="1"/>
    <col min="5368" max="5368" width="5.140625" style="1" customWidth="1"/>
    <col min="5369" max="5369" width="9.85546875" style="1" customWidth="1"/>
    <col min="5370" max="5370" width="61.7109375" style="1" customWidth="1"/>
    <col min="5371" max="5371" width="12.140625" style="1" customWidth="1"/>
    <col min="5372" max="5372" width="13" style="1" customWidth="1"/>
    <col min="5373" max="5373" width="8" style="1" customWidth="1"/>
    <col min="5374" max="5374" width="8.28515625" style="1" customWidth="1"/>
    <col min="5375" max="5375" width="5.42578125" style="1" customWidth="1"/>
    <col min="5376" max="5376" width="5.7109375" style="1" customWidth="1"/>
    <col min="5377" max="5377" width="5.140625" style="1" customWidth="1"/>
    <col min="5378" max="5623" width="9.140625" style="1"/>
    <col min="5624" max="5624" width="5.140625" style="1" customWidth="1"/>
    <col min="5625" max="5625" width="9.85546875" style="1" customWidth="1"/>
    <col min="5626" max="5626" width="61.7109375" style="1" customWidth="1"/>
    <col min="5627" max="5627" width="12.140625" style="1" customWidth="1"/>
    <col min="5628" max="5628" width="13" style="1" customWidth="1"/>
    <col min="5629" max="5629" width="8" style="1" customWidth="1"/>
    <col min="5630" max="5630" width="8.28515625" style="1" customWidth="1"/>
    <col min="5631" max="5631" width="5.42578125" style="1" customWidth="1"/>
    <col min="5632" max="5632" width="5.7109375" style="1" customWidth="1"/>
    <col min="5633" max="5633" width="5.140625" style="1" customWidth="1"/>
    <col min="5634" max="5879" width="9.140625" style="1"/>
    <col min="5880" max="5880" width="5.140625" style="1" customWidth="1"/>
    <col min="5881" max="5881" width="9.85546875" style="1" customWidth="1"/>
    <col min="5882" max="5882" width="61.7109375" style="1" customWidth="1"/>
    <col min="5883" max="5883" width="12.140625" style="1" customWidth="1"/>
    <col min="5884" max="5884" width="13" style="1" customWidth="1"/>
    <col min="5885" max="5885" width="8" style="1" customWidth="1"/>
    <col min="5886" max="5886" width="8.28515625" style="1" customWidth="1"/>
    <col min="5887" max="5887" width="5.42578125" style="1" customWidth="1"/>
    <col min="5888" max="5888" width="5.7109375" style="1" customWidth="1"/>
    <col min="5889" max="5889" width="5.140625" style="1" customWidth="1"/>
    <col min="5890" max="6135" width="9.140625" style="1"/>
    <col min="6136" max="6136" width="5.140625" style="1" customWidth="1"/>
    <col min="6137" max="6137" width="9.85546875" style="1" customWidth="1"/>
    <col min="6138" max="6138" width="61.7109375" style="1" customWidth="1"/>
    <col min="6139" max="6139" width="12.140625" style="1" customWidth="1"/>
    <col min="6140" max="6140" width="13" style="1" customWidth="1"/>
    <col min="6141" max="6141" width="8" style="1" customWidth="1"/>
    <col min="6142" max="6142" width="8.28515625" style="1" customWidth="1"/>
    <col min="6143" max="6143" width="5.42578125" style="1" customWidth="1"/>
    <col min="6144" max="6144" width="5.7109375" style="1" customWidth="1"/>
    <col min="6145" max="6145" width="5.140625" style="1" customWidth="1"/>
    <col min="6146" max="6391" width="9.140625" style="1"/>
    <col min="6392" max="6392" width="5.140625" style="1" customWidth="1"/>
    <col min="6393" max="6393" width="9.85546875" style="1" customWidth="1"/>
    <col min="6394" max="6394" width="61.7109375" style="1" customWidth="1"/>
    <col min="6395" max="6395" width="12.140625" style="1" customWidth="1"/>
    <col min="6396" max="6396" width="13" style="1" customWidth="1"/>
    <col min="6397" max="6397" width="8" style="1" customWidth="1"/>
    <col min="6398" max="6398" width="8.28515625" style="1" customWidth="1"/>
    <col min="6399" max="6399" width="5.42578125" style="1" customWidth="1"/>
    <col min="6400" max="6400" width="5.7109375" style="1" customWidth="1"/>
    <col min="6401" max="6401" width="5.140625" style="1" customWidth="1"/>
    <col min="6402" max="6647" width="9.140625" style="1"/>
    <col min="6648" max="6648" width="5.140625" style="1" customWidth="1"/>
    <col min="6649" max="6649" width="9.85546875" style="1" customWidth="1"/>
    <col min="6650" max="6650" width="61.7109375" style="1" customWidth="1"/>
    <col min="6651" max="6651" width="12.140625" style="1" customWidth="1"/>
    <col min="6652" max="6652" width="13" style="1" customWidth="1"/>
    <col min="6653" max="6653" width="8" style="1" customWidth="1"/>
    <col min="6654" max="6654" width="8.28515625" style="1" customWidth="1"/>
    <col min="6655" max="6655" width="5.42578125" style="1" customWidth="1"/>
    <col min="6656" max="6656" width="5.7109375" style="1" customWidth="1"/>
    <col min="6657" max="6657" width="5.140625" style="1" customWidth="1"/>
    <col min="6658" max="6903" width="9.140625" style="1"/>
    <col min="6904" max="6904" width="5.140625" style="1" customWidth="1"/>
    <col min="6905" max="6905" width="9.85546875" style="1" customWidth="1"/>
    <col min="6906" max="6906" width="61.7109375" style="1" customWidth="1"/>
    <col min="6907" max="6907" width="12.140625" style="1" customWidth="1"/>
    <col min="6908" max="6908" width="13" style="1" customWidth="1"/>
    <col min="6909" max="6909" width="8" style="1" customWidth="1"/>
    <col min="6910" max="6910" width="8.28515625" style="1" customWidth="1"/>
    <col min="6911" max="6911" width="5.42578125" style="1" customWidth="1"/>
    <col min="6912" max="6912" width="5.7109375" style="1" customWidth="1"/>
    <col min="6913" max="6913" width="5.140625" style="1" customWidth="1"/>
    <col min="6914" max="7159" width="9.140625" style="1"/>
    <col min="7160" max="7160" width="5.140625" style="1" customWidth="1"/>
    <col min="7161" max="7161" width="9.85546875" style="1" customWidth="1"/>
    <col min="7162" max="7162" width="61.7109375" style="1" customWidth="1"/>
    <col min="7163" max="7163" width="12.140625" style="1" customWidth="1"/>
    <col min="7164" max="7164" width="13" style="1" customWidth="1"/>
    <col min="7165" max="7165" width="8" style="1" customWidth="1"/>
    <col min="7166" max="7166" width="8.28515625" style="1" customWidth="1"/>
    <col min="7167" max="7167" width="5.42578125" style="1" customWidth="1"/>
    <col min="7168" max="7168" width="5.7109375" style="1" customWidth="1"/>
    <col min="7169" max="7169" width="5.140625" style="1" customWidth="1"/>
    <col min="7170" max="7415" width="9.140625" style="1"/>
    <col min="7416" max="7416" width="5.140625" style="1" customWidth="1"/>
    <col min="7417" max="7417" width="9.85546875" style="1" customWidth="1"/>
    <col min="7418" max="7418" width="61.7109375" style="1" customWidth="1"/>
    <col min="7419" max="7419" width="12.140625" style="1" customWidth="1"/>
    <col min="7420" max="7420" width="13" style="1" customWidth="1"/>
    <col min="7421" max="7421" width="8" style="1" customWidth="1"/>
    <col min="7422" max="7422" width="8.28515625" style="1" customWidth="1"/>
    <col min="7423" max="7423" width="5.42578125" style="1" customWidth="1"/>
    <col min="7424" max="7424" width="5.7109375" style="1" customWidth="1"/>
    <col min="7425" max="7425" width="5.140625" style="1" customWidth="1"/>
    <col min="7426" max="7671" width="9.140625" style="1"/>
    <col min="7672" max="7672" width="5.140625" style="1" customWidth="1"/>
    <col min="7673" max="7673" width="9.85546875" style="1" customWidth="1"/>
    <col min="7674" max="7674" width="61.7109375" style="1" customWidth="1"/>
    <col min="7675" max="7675" width="12.140625" style="1" customWidth="1"/>
    <col min="7676" max="7676" width="13" style="1" customWidth="1"/>
    <col min="7677" max="7677" width="8" style="1" customWidth="1"/>
    <col min="7678" max="7678" width="8.28515625" style="1" customWidth="1"/>
    <col min="7679" max="7679" width="5.42578125" style="1" customWidth="1"/>
    <col min="7680" max="7680" width="5.7109375" style="1" customWidth="1"/>
    <col min="7681" max="7681" width="5.140625" style="1" customWidth="1"/>
    <col min="7682" max="7927" width="9.140625" style="1"/>
    <col min="7928" max="7928" width="5.140625" style="1" customWidth="1"/>
    <col min="7929" max="7929" width="9.85546875" style="1" customWidth="1"/>
    <col min="7930" max="7930" width="61.7109375" style="1" customWidth="1"/>
    <col min="7931" max="7931" width="12.140625" style="1" customWidth="1"/>
    <col min="7932" max="7932" width="13" style="1" customWidth="1"/>
    <col min="7933" max="7933" width="8" style="1" customWidth="1"/>
    <col min="7934" max="7934" width="8.28515625" style="1" customWidth="1"/>
    <col min="7935" max="7935" width="5.42578125" style="1" customWidth="1"/>
    <col min="7936" max="7936" width="5.7109375" style="1" customWidth="1"/>
    <col min="7937" max="7937" width="5.140625" style="1" customWidth="1"/>
    <col min="7938" max="8183" width="9.140625" style="1"/>
    <col min="8184" max="8184" width="5.140625" style="1" customWidth="1"/>
    <col min="8185" max="8185" width="9.85546875" style="1" customWidth="1"/>
    <col min="8186" max="8186" width="61.7109375" style="1" customWidth="1"/>
    <col min="8187" max="8187" width="12.140625" style="1" customWidth="1"/>
    <col min="8188" max="8188" width="13" style="1" customWidth="1"/>
    <col min="8189" max="8189" width="8" style="1" customWidth="1"/>
    <col min="8190" max="8190" width="8.28515625" style="1" customWidth="1"/>
    <col min="8191" max="8191" width="5.42578125" style="1" customWidth="1"/>
    <col min="8192" max="8192" width="5.7109375" style="1" customWidth="1"/>
    <col min="8193" max="8193" width="5.140625" style="1" customWidth="1"/>
    <col min="8194" max="8439" width="9.140625" style="1"/>
    <col min="8440" max="8440" width="5.140625" style="1" customWidth="1"/>
    <col min="8441" max="8441" width="9.85546875" style="1" customWidth="1"/>
    <col min="8442" max="8442" width="61.7109375" style="1" customWidth="1"/>
    <col min="8443" max="8443" width="12.140625" style="1" customWidth="1"/>
    <col min="8444" max="8444" width="13" style="1" customWidth="1"/>
    <col min="8445" max="8445" width="8" style="1" customWidth="1"/>
    <col min="8446" max="8446" width="8.28515625" style="1" customWidth="1"/>
    <col min="8447" max="8447" width="5.42578125" style="1" customWidth="1"/>
    <col min="8448" max="8448" width="5.7109375" style="1" customWidth="1"/>
    <col min="8449" max="8449" width="5.140625" style="1" customWidth="1"/>
    <col min="8450" max="8695" width="9.140625" style="1"/>
    <col min="8696" max="8696" width="5.140625" style="1" customWidth="1"/>
    <col min="8697" max="8697" width="9.85546875" style="1" customWidth="1"/>
    <col min="8698" max="8698" width="61.7109375" style="1" customWidth="1"/>
    <col min="8699" max="8699" width="12.140625" style="1" customWidth="1"/>
    <col min="8700" max="8700" width="13" style="1" customWidth="1"/>
    <col min="8701" max="8701" width="8" style="1" customWidth="1"/>
    <col min="8702" max="8702" width="8.28515625" style="1" customWidth="1"/>
    <col min="8703" max="8703" width="5.42578125" style="1" customWidth="1"/>
    <col min="8704" max="8704" width="5.7109375" style="1" customWidth="1"/>
    <col min="8705" max="8705" width="5.140625" style="1" customWidth="1"/>
    <col min="8706" max="8951" width="9.140625" style="1"/>
    <col min="8952" max="8952" width="5.140625" style="1" customWidth="1"/>
    <col min="8953" max="8953" width="9.85546875" style="1" customWidth="1"/>
    <col min="8954" max="8954" width="61.7109375" style="1" customWidth="1"/>
    <col min="8955" max="8955" width="12.140625" style="1" customWidth="1"/>
    <col min="8956" max="8956" width="13" style="1" customWidth="1"/>
    <col min="8957" max="8957" width="8" style="1" customWidth="1"/>
    <col min="8958" max="8958" width="8.28515625" style="1" customWidth="1"/>
    <col min="8959" max="8959" width="5.42578125" style="1" customWidth="1"/>
    <col min="8960" max="8960" width="5.7109375" style="1" customWidth="1"/>
    <col min="8961" max="8961" width="5.140625" style="1" customWidth="1"/>
    <col min="8962" max="9207" width="9.140625" style="1"/>
    <col min="9208" max="9208" width="5.140625" style="1" customWidth="1"/>
    <col min="9209" max="9209" width="9.85546875" style="1" customWidth="1"/>
    <col min="9210" max="9210" width="61.7109375" style="1" customWidth="1"/>
    <col min="9211" max="9211" width="12.140625" style="1" customWidth="1"/>
    <col min="9212" max="9212" width="13" style="1" customWidth="1"/>
    <col min="9213" max="9213" width="8" style="1" customWidth="1"/>
    <col min="9214" max="9214" width="8.28515625" style="1" customWidth="1"/>
    <col min="9215" max="9215" width="5.42578125" style="1" customWidth="1"/>
    <col min="9216" max="9216" width="5.7109375" style="1" customWidth="1"/>
    <col min="9217" max="9217" width="5.140625" style="1" customWidth="1"/>
    <col min="9218" max="9463" width="9.140625" style="1"/>
    <col min="9464" max="9464" width="5.140625" style="1" customWidth="1"/>
    <col min="9465" max="9465" width="9.85546875" style="1" customWidth="1"/>
    <col min="9466" max="9466" width="61.7109375" style="1" customWidth="1"/>
    <col min="9467" max="9467" width="12.140625" style="1" customWidth="1"/>
    <col min="9468" max="9468" width="13" style="1" customWidth="1"/>
    <col min="9469" max="9469" width="8" style="1" customWidth="1"/>
    <col min="9470" max="9470" width="8.28515625" style="1" customWidth="1"/>
    <col min="9471" max="9471" width="5.42578125" style="1" customWidth="1"/>
    <col min="9472" max="9472" width="5.7109375" style="1" customWidth="1"/>
    <col min="9473" max="9473" width="5.140625" style="1" customWidth="1"/>
    <col min="9474" max="9719" width="9.140625" style="1"/>
    <col min="9720" max="9720" width="5.140625" style="1" customWidth="1"/>
    <col min="9721" max="9721" width="9.85546875" style="1" customWidth="1"/>
    <col min="9722" max="9722" width="61.7109375" style="1" customWidth="1"/>
    <col min="9723" max="9723" width="12.140625" style="1" customWidth="1"/>
    <col min="9724" max="9724" width="13" style="1" customWidth="1"/>
    <col min="9725" max="9725" width="8" style="1" customWidth="1"/>
    <col min="9726" max="9726" width="8.28515625" style="1" customWidth="1"/>
    <col min="9727" max="9727" width="5.42578125" style="1" customWidth="1"/>
    <col min="9728" max="9728" width="5.7109375" style="1" customWidth="1"/>
    <col min="9729" max="9729" width="5.140625" style="1" customWidth="1"/>
    <col min="9730" max="9975" width="9.140625" style="1"/>
    <col min="9976" max="9976" width="5.140625" style="1" customWidth="1"/>
    <col min="9977" max="9977" width="9.85546875" style="1" customWidth="1"/>
    <col min="9978" max="9978" width="61.7109375" style="1" customWidth="1"/>
    <col min="9979" max="9979" width="12.140625" style="1" customWidth="1"/>
    <col min="9980" max="9980" width="13" style="1" customWidth="1"/>
    <col min="9981" max="9981" width="8" style="1" customWidth="1"/>
    <col min="9982" max="9982" width="8.28515625" style="1" customWidth="1"/>
    <col min="9983" max="9983" width="5.42578125" style="1" customWidth="1"/>
    <col min="9984" max="9984" width="5.7109375" style="1" customWidth="1"/>
    <col min="9985" max="9985" width="5.140625" style="1" customWidth="1"/>
    <col min="9986" max="10231" width="9.140625" style="1"/>
    <col min="10232" max="10232" width="5.140625" style="1" customWidth="1"/>
    <col min="10233" max="10233" width="9.85546875" style="1" customWidth="1"/>
    <col min="10234" max="10234" width="61.7109375" style="1" customWidth="1"/>
    <col min="10235" max="10235" width="12.140625" style="1" customWidth="1"/>
    <col min="10236" max="10236" width="13" style="1" customWidth="1"/>
    <col min="10237" max="10237" width="8" style="1" customWidth="1"/>
    <col min="10238" max="10238" width="8.28515625" style="1" customWidth="1"/>
    <col min="10239" max="10239" width="5.42578125" style="1" customWidth="1"/>
    <col min="10240" max="10240" width="5.7109375" style="1" customWidth="1"/>
    <col min="10241" max="10241" width="5.140625" style="1" customWidth="1"/>
    <col min="10242" max="10487" width="9.140625" style="1"/>
    <col min="10488" max="10488" width="5.140625" style="1" customWidth="1"/>
    <col min="10489" max="10489" width="9.85546875" style="1" customWidth="1"/>
    <col min="10490" max="10490" width="61.7109375" style="1" customWidth="1"/>
    <col min="10491" max="10491" width="12.140625" style="1" customWidth="1"/>
    <col min="10492" max="10492" width="13" style="1" customWidth="1"/>
    <col min="10493" max="10493" width="8" style="1" customWidth="1"/>
    <col min="10494" max="10494" width="8.28515625" style="1" customWidth="1"/>
    <col min="10495" max="10495" width="5.42578125" style="1" customWidth="1"/>
    <col min="10496" max="10496" width="5.7109375" style="1" customWidth="1"/>
    <col min="10497" max="10497" width="5.140625" style="1" customWidth="1"/>
    <col min="10498" max="10743" width="9.140625" style="1"/>
    <col min="10744" max="10744" width="5.140625" style="1" customWidth="1"/>
    <col min="10745" max="10745" width="9.85546875" style="1" customWidth="1"/>
    <col min="10746" max="10746" width="61.7109375" style="1" customWidth="1"/>
    <col min="10747" max="10747" width="12.140625" style="1" customWidth="1"/>
    <col min="10748" max="10748" width="13" style="1" customWidth="1"/>
    <col min="10749" max="10749" width="8" style="1" customWidth="1"/>
    <col min="10750" max="10750" width="8.28515625" style="1" customWidth="1"/>
    <col min="10751" max="10751" width="5.42578125" style="1" customWidth="1"/>
    <col min="10752" max="10752" width="5.7109375" style="1" customWidth="1"/>
    <col min="10753" max="10753" width="5.140625" style="1" customWidth="1"/>
    <col min="10754" max="10999" width="9.140625" style="1"/>
    <col min="11000" max="11000" width="5.140625" style="1" customWidth="1"/>
    <col min="11001" max="11001" width="9.85546875" style="1" customWidth="1"/>
    <col min="11002" max="11002" width="61.7109375" style="1" customWidth="1"/>
    <col min="11003" max="11003" width="12.140625" style="1" customWidth="1"/>
    <col min="11004" max="11004" width="13" style="1" customWidth="1"/>
    <col min="11005" max="11005" width="8" style="1" customWidth="1"/>
    <col min="11006" max="11006" width="8.28515625" style="1" customWidth="1"/>
    <col min="11007" max="11007" width="5.42578125" style="1" customWidth="1"/>
    <col min="11008" max="11008" width="5.7109375" style="1" customWidth="1"/>
    <col min="11009" max="11009" width="5.140625" style="1" customWidth="1"/>
    <col min="11010" max="11255" width="9.140625" style="1"/>
    <col min="11256" max="11256" width="5.140625" style="1" customWidth="1"/>
    <col min="11257" max="11257" width="9.85546875" style="1" customWidth="1"/>
    <col min="11258" max="11258" width="61.7109375" style="1" customWidth="1"/>
    <col min="11259" max="11259" width="12.140625" style="1" customWidth="1"/>
    <col min="11260" max="11260" width="13" style="1" customWidth="1"/>
    <col min="11261" max="11261" width="8" style="1" customWidth="1"/>
    <col min="11262" max="11262" width="8.28515625" style="1" customWidth="1"/>
    <col min="11263" max="11263" width="5.42578125" style="1" customWidth="1"/>
    <col min="11264" max="11264" width="5.7109375" style="1" customWidth="1"/>
    <col min="11265" max="11265" width="5.140625" style="1" customWidth="1"/>
    <col min="11266" max="11511" width="9.140625" style="1"/>
    <col min="11512" max="11512" width="5.140625" style="1" customWidth="1"/>
    <col min="11513" max="11513" width="9.85546875" style="1" customWidth="1"/>
    <col min="11514" max="11514" width="61.7109375" style="1" customWidth="1"/>
    <col min="11515" max="11515" width="12.140625" style="1" customWidth="1"/>
    <col min="11516" max="11516" width="13" style="1" customWidth="1"/>
    <col min="11517" max="11517" width="8" style="1" customWidth="1"/>
    <col min="11518" max="11518" width="8.28515625" style="1" customWidth="1"/>
    <col min="11519" max="11519" width="5.42578125" style="1" customWidth="1"/>
    <col min="11520" max="11520" width="5.7109375" style="1" customWidth="1"/>
    <col min="11521" max="11521" width="5.140625" style="1" customWidth="1"/>
    <col min="11522" max="11767" width="9.140625" style="1"/>
    <col min="11768" max="11768" width="5.140625" style="1" customWidth="1"/>
    <col min="11769" max="11769" width="9.85546875" style="1" customWidth="1"/>
    <col min="11770" max="11770" width="61.7109375" style="1" customWidth="1"/>
    <col min="11771" max="11771" width="12.140625" style="1" customWidth="1"/>
    <col min="11772" max="11772" width="13" style="1" customWidth="1"/>
    <col min="11773" max="11773" width="8" style="1" customWidth="1"/>
    <col min="11774" max="11774" width="8.28515625" style="1" customWidth="1"/>
    <col min="11775" max="11775" width="5.42578125" style="1" customWidth="1"/>
    <col min="11776" max="11776" width="5.7109375" style="1" customWidth="1"/>
    <col min="11777" max="11777" width="5.140625" style="1" customWidth="1"/>
    <col min="11778" max="12023" width="9.140625" style="1"/>
    <col min="12024" max="12024" width="5.140625" style="1" customWidth="1"/>
    <col min="12025" max="12025" width="9.85546875" style="1" customWidth="1"/>
    <col min="12026" max="12026" width="61.7109375" style="1" customWidth="1"/>
    <col min="12027" max="12027" width="12.140625" style="1" customWidth="1"/>
    <col min="12028" max="12028" width="13" style="1" customWidth="1"/>
    <col min="12029" max="12029" width="8" style="1" customWidth="1"/>
    <col min="12030" max="12030" width="8.28515625" style="1" customWidth="1"/>
    <col min="12031" max="12031" width="5.42578125" style="1" customWidth="1"/>
    <col min="12032" max="12032" width="5.7109375" style="1" customWidth="1"/>
    <col min="12033" max="12033" width="5.140625" style="1" customWidth="1"/>
    <col min="12034" max="12279" width="9.140625" style="1"/>
    <col min="12280" max="12280" width="5.140625" style="1" customWidth="1"/>
    <col min="12281" max="12281" width="9.85546875" style="1" customWidth="1"/>
    <col min="12282" max="12282" width="61.7109375" style="1" customWidth="1"/>
    <col min="12283" max="12283" width="12.140625" style="1" customWidth="1"/>
    <col min="12284" max="12284" width="13" style="1" customWidth="1"/>
    <col min="12285" max="12285" width="8" style="1" customWidth="1"/>
    <col min="12286" max="12286" width="8.28515625" style="1" customWidth="1"/>
    <col min="12287" max="12287" width="5.42578125" style="1" customWidth="1"/>
    <col min="12288" max="12288" width="5.7109375" style="1" customWidth="1"/>
    <col min="12289" max="12289" width="5.140625" style="1" customWidth="1"/>
    <col min="12290" max="12535" width="9.140625" style="1"/>
    <col min="12536" max="12536" width="5.140625" style="1" customWidth="1"/>
    <col min="12537" max="12537" width="9.85546875" style="1" customWidth="1"/>
    <col min="12538" max="12538" width="61.7109375" style="1" customWidth="1"/>
    <col min="12539" max="12539" width="12.140625" style="1" customWidth="1"/>
    <col min="12540" max="12540" width="13" style="1" customWidth="1"/>
    <col min="12541" max="12541" width="8" style="1" customWidth="1"/>
    <col min="12542" max="12542" width="8.28515625" style="1" customWidth="1"/>
    <col min="12543" max="12543" width="5.42578125" style="1" customWidth="1"/>
    <col min="12544" max="12544" width="5.7109375" style="1" customWidth="1"/>
    <col min="12545" max="12545" width="5.140625" style="1" customWidth="1"/>
    <col min="12546" max="12791" width="9.140625" style="1"/>
    <col min="12792" max="12792" width="5.140625" style="1" customWidth="1"/>
    <col min="12793" max="12793" width="9.85546875" style="1" customWidth="1"/>
    <col min="12794" max="12794" width="61.7109375" style="1" customWidth="1"/>
    <col min="12795" max="12795" width="12.140625" style="1" customWidth="1"/>
    <col min="12796" max="12796" width="13" style="1" customWidth="1"/>
    <col min="12797" max="12797" width="8" style="1" customWidth="1"/>
    <col min="12798" max="12798" width="8.28515625" style="1" customWidth="1"/>
    <col min="12799" max="12799" width="5.42578125" style="1" customWidth="1"/>
    <col min="12800" max="12800" width="5.7109375" style="1" customWidth="1"/>
    <col min="12801" max="12801" width="5.140625" style="1" customWidth="1"/>
    <col min="12802" max="13047" width="9.140625" style="1"/>
    <col min="13048" max="13048" width="5.140625" style="1" customWidth="1"/>
    <col min="13049" max="13049" width="9.85546875" style="1" customWidth="1"/>
    <col min="13050" max="13050" width="61.7109375" style="1" customWidth="1"/>
    <col min="13051" max="13051" width="12.140625" style="1" customWidth="1"/>
    <col min="13052" max="13052" width="13" style="1" customWidth="1"/>
    <col min="13053" max="13053" width="8" style="1" customWidth="1"/>
    <col min="13054" max="13054" width="8.28515625" style="1" customWidth="1"/>
    <col min="13055" max="13055" width="5.42578125" style="1" customWidth="1"/>
    <col min="13056" max="13056" width="5.7109375" style="1" customWidth="1"/>
    <col min="13057" max="13057" width="5.140625" style="1" customWidth="1"/>
    <col min="13058" max="13303" width="9.140625" style="1"/>
    <col min="13304" max="13304" width="5.140625" style="1" customWidth="1"/>
    <col min="13305" max="13305" width="9.85546875" style="1" customWidth="1"/>
    <col min="13306" max="13306" width="61.7109375" style="1" customWidth="1"/>
    <col min="13307" max="13307" width="12.140625" style="1" customWidth="1"/>
    <col min="13308" max="13308" width="13" style="1" customWidth="1"/>
    <col min="13309" max="13309" width="8" style="1" customWidth="1"/>
    <col min="13310" max="13310" width="8.28515625" style="1" customWidth="1"/>
    <col min="13311" max="13311" width="5.42578125" style="1" customWidth="1"/>
    <col min="13312" max="13312" width="5.7109375" style="1" customWidth="1"/>
    <col min="13313" max="13313" width="5.140625" style="1" customWidth="1"/>
    <col min="13314" max="13559" width="9.140625" style="1"/>
    <col min="13560" max="13560" width="5.140625" style="1" customWidth="1"/>
    <col min="13561" max="13561" width="9.85546875" style="1" customWidth="1"/>
    <col min="13562" max="13562" width="61.7109375" style="1" customWidth="1"/>
    <col min="13563" max="13563" width="12.140625" style="1" customWidth="1"/>
    <col min="13564" max="13564" width="13" style="1" customWidth="1"/>
    <col min="13565" max="13565" width="8" style="1" customWidth="1"/>
    <col min="13566" max="13566" width="8.28515625" style="1" customWidth="1"/>
    <col min="13567" max="13567" width="5.42578125" style="1" customWidth="1"/>
    <col min="13568" max="13568" width="5.7109375" style="1" customWidth="1"/>
    <col min="13569" max="13569" width="5.140625" style="1" customWidth="1"/>
    <col min="13570" max="13815" width="9.140625" style="1"/>
    <col min="13816" max="13816" width="5.140625" style="1" customWidth="1"/>
    <col min="13817" max="13817" width="9.85546875" style="1" customWidth="1"/>
    <col min="13818" max="13818" width="61.7109375" style="1" customWidth="1"/>
    <col min="13819" max="13819" width="12.140625" style="1" customWidth="1"/>
    <col min="13820" max="13820" width="13" style="1" customWidth="1"/>
    <col min="13821" max="13821" width="8" style="1" customWidth="1"/>
    <col min="13822" max="13822" width="8.28515625" style="1" customWidth="1"/>
    <col min="13823" max="13823" width="5.42578125" style="1" customWidth="1"/>
    <col min="13824" max="13824" width="5.7109375" style="1" customWidth="1"/>
    <col min="13825" max="13825" width="5.140625" style="1" customWidth="1"/>
    <col min="13826" max="14071" width="9.140625" style="1"/>
    <col min="14072" max="14072" width="5.140625" style="1" customWidth="1"/>
    <col min="14073" max="14073" width="9.85546875" style="1" customWidth="1"/>
    <col min="14074" max="14074" width="61.7109375" style="1" customWidth="1"/>
    <col min="14075" max="14075" width="12.140625" style="1" customWidth="1"/>
    <col min="14076" max="14076" width="13" style="1" customWidth="1"/>
    <col min="14077" max="14077" width="8" style="1" customWidth="1"/>
    <col min="14078" max="14078" width="8.28515625" style="1" customWidth="1"/>
    <col min="14079" max="14079" width="5.42578125" style="1" customWidth="1"/>
    <col min="14080" max="14080" width="5.7109375" style="1" customWidth="1"/>
    <col min="14081" max="14081" width="5.140625" style="1" customWidth="1"/>
    <col min="14082" max="14327" width="9.140625" style="1"/>
    <col min="14328" max="14328" width="5.140625" style="1" customWidth="1"/>
    <col min="14329" max="14329" width="9.85546875" style="1" customWidth="1"/>
    <col min="14330" max="14330" width="61.7109375" style="1" customWidth="1"/>
    <col min="14331" max="14331" width="12.140625" style="1" customWidth="1"/>
    <col min="14332" max="14332" width="13" style="1" customWidth="1"/>
    <col min="14333" max="14333" width="8" style="1" customWidth="1"/>
    <col min="14334" max="14334" width="8.28515625" style="1" customWidth="1"/>
    <col min="14335" max="14335" width="5.42578125" style="1" customWidth="1"/>
    <col min="14336" max="14336" width="5.7109375" style="1" customWidth="1"/>
    <col min="14337" max="14337" width="5.140625" style="1" customWidth="1"/>
    <col min="14338" max="14583" width="9.140625" style="1"/>
    <col min="14584" max="14584" width="5.140625" style="1" customWidth="1"/>
    <col min="14585" max="14585" width="9.85546875" style="1" customWidth="1"/>
    <col min="14586" max="14586" width="61.7109375" style="1" customWidth="1"/>
    <col min="14587" max="14587" width="12.140625" style="1" customWidth="1"/>
    <col min="14588" max="14588" width="13" style="1" customWidth="1"/>
    <col min="14589" max="14589" width="8" style="1" customWidth="1"/>
    <col min="14590" max="14590" width="8.28515625" style="1" customWidth="1"/>
    <col min="14591" max="14591" width="5.42578125" style="1" customWidth="1"/>
    <col min="14592" max="14592" width="5.7109375" style="1" customWidth="1"/>
    <col min="14593" max="14593" width="5.140625" style="1" customWidth="1"/>
    <col min="14594" max="14839" width="9.140625" style="1"/>
    <col min="14840" max="14840" width="5.140625" style="1" customWidth="1"/>
    <col min="14841" max="14841" width="9.85546875" style="1" customWidth="1"/>
    <col min="14842" max="14842" width="61.7109375" style="1" customWidth="1"/>
    <col min="14843" max="14843" width="12.140625" style="1" customWidth="1"/>
    <col min="14844" max="14844" width="13" style="1" customWidth="1"/>
    <col min="14845" max="14845" width="8" style="1" customWidth="1"/>
    <col min="14846" max="14846" width="8.28515625" style="1" customWidth="1"/>
    <col min="14847" max="14847" width="5.42578125" style="1" customWidth="1"/>
    <col min="14848" max="14848" width="5.7109375" style="1" customWidth="1"/>
    <col min="14849" max="14849" width="5.140625" style="1" customWidth="1"/>
    <col min="14850" max="15095" width="9.140625" style="1"/>
    <col min="15096" max="15096" width="5.140625" style="1" customWidth="1"/>
    <col min="15097" max="15097" width="9.85546875" style="1" customWidth="1"/>
    <col min="15098" max="15098" width="61.7109375" style="1" customWidth="1"/>
    <col min="15099" max="15099" width="12.140625" style="1" customWidth="1"/>
    <col min="15100" max="15100" width="13" style="1" customWidth="1"/>
    <col min="15101" max="15101" width="8" style="1" customWidth="1"/>
    <col min="15102" max="15102" width="8.28515625" style="1" customWidth="1"/>
    <col min="15103" max="15103" width="5.42578125" style="1" customWidth="1"/>
    <col min="15104" max="15104" width="5.7109375" style="1" customWidth="1"/>
    <col min="15105" max="15105" width="5.140625" style="1" customWidth="1"/>
    <col min="15106" max="15351" width="9.140625" style="1"/>
    <col min="15352" max="15352" width="5.140625" style="1" customWidth="1"/>
    <col min="15353" max="15353" width="9.85546875" style="1" customWidth="1"/>
    <col min="15354" max="15354" width="61.7109375" style="1" customWidth="1"/>
    <col min="15355" max="15355" width="12.140625" style="1" customWidth="1"/>
    <col min="15356" max="15356" width="13" style="1" customWidth="1"/>
    <col min="15357" max="15357" width="8" style="1" customWidth="1"/>
    <col min="15358" max="15358" width="8.28515625" style="1" customWidth="1"/>
    <col min="15359" max="15359" width="5.42578125" style="1" customWidth="1"/>
    <col min="15360" max="15360" width="5.7109375" style="1" customWidth="1"/>
    <col min="15361" max="15361" width="5.140625" style="1" customWidth="1"/>
    <col min="15362" max="15607" width="9.140625" style="1"/>
    <col min="15608" max="15608" width="5.140625" style="1" customWidth="1"/>
    <col min="15609" max="15609" width="9.85546875" style="1" customWidth="1"/>
    <col min="15610" max="15610" width="61.7109375" style="1" customWidth="1"/>
    <col min="15611" max="15611" width="12.140625" style="1" customWidth="1"/>
    <col min="15612" max="15612" width="13" style="1" customWidth="1"/>
    <col min="15613" max="15613" width="8" style="1" customWidth="1"/>
    <col min="15614" max="15614" width="8.28515625" style="1" customWidth="1"/>
    <col min="15615" max="15615" width="5.42578125" style="1" customWidth="1"/>
    <col min="15616" max="15616" width="5.7109375" style="1" customWidth="1"/>
    <col min="15617" max="15617" width="5.140625" style="1" customWidth="1"/>
    <col min="15618" max="15863" width="9.140625" style="1"/>
    <col min="15864" max="15864" width="5.140625" style="1" customWidth="1"/>
    <col min="15865" max="15865" width="9.85546875" style="1" customWidth="1"/>
    <col min="15866" max="15866" width="61.7109375" style="1" customWidth="1"/>
    <col min="15867" max="15867" width="12.140625" style="1" customWidth="1"/>
    <col min="15868" max="15868" width="13" style="1" customWidth="1"/>
    <col min="15869" max="15869" width="8" style="1" customWidth="1"/>
    <col min="15870" max="15870" width="8.28515625" style="1" customWidth="1"/>
    <col min="15871" max="15871" width="5.42578125" style="1" customWidth="1"/>
    <col min="15872" max="15872" width="5.7109375" style="1" customWidth="1"/>
    <col min="15873" max="15873" width="5.140625" style="1" customWidth="1"/>
    <col min="15874" max="16119" width="9.140625" style="1"/>
    <col min="16120" max="16120" width="5.140625" style="1" customWidth="1"/>
    <col min="16121" max="16121" width="9.85546875" style="1" customWidth="1"/>
    <col min="16122" max="16122" width="61.7109375" style="1" customWidth="1"/>
    <col min="16123" max="16123" width="12.140625" style="1" customWidth="1"/>
    <col min="16124" max="16124" width="13" style="1" customWidth="1"/>
    <col min="16125" max="16125" width="8" style="1" customWidth="1"/>
    <col min="16126" max="16126" width="8.28515625" style="1" customWidth="1"/>
    <col min="16127" max="16127" width="5.42578125" style="1" customWidth="1"/>
    <col min="16128" max="16128" width="5.7109375" style="1" customWidth="1"/>
    <col min="16129" max="16129" width="5.140625" style="1" customWidth="1"/>
    <col min="16130" max="16384" width="9.140625" style="1"/>
  </cols>
  <sheetData>
    <row r="2" spans="2:5" x14ac:dyDescent="0.2">
      <c r="E2" s="2"/>
    </row>
    <row r="3" spans="2:5" x14ac:dyDescent="0.2">
      <c r="B3" s="3"/>
      <c r="C3" s="3"/>
      <c r="D3" s="3" t="s">
        <v>45</v>
      </c>
      <c r="E3" s="3"/>
    </row>
    <row r="4" spans="2:5" x14ac:dyDescent="0.2">
      <c r="D4" s="1" t="s">
        <v>46</v>
      </c>
    </row>
    <row r="5" spans="2:5" x14ac:dyDescent="0.2">
      <c r="D5" s="1" t="s">
        <v>47</v>
      </c>
    </row>
    <row r="6" spans="2:5" x14ac:dyDescent="0.2">
      <c r="D6" s="1" t="s">
        <v>48</v>
      </c>
    </row>
    <row r="9" spans="2:5" x14ac:dyDescent="0.2">
      <c r="B9" s="1" t="s">
        <v>0</v>
      </c>
    </row>
    <row r="10" spans="2:5" ht="20.100000000000001" customHeight="1" x14ac:dyDescent="0.25">
      <c r="B10" s="91" t="s">
        <v>56</v>
      </c>
      <c r="C10" s="91"/>
      <c r="D10" s="91"/>
      <c r="E10" s="91"/>
    </row>
    <row r="11" spans="2:5" ht="20.100000000000001" customHeight="1" x14ac:dyDescent="0.25">
      <c r="B11" s="91" t="s">
        <v>55</v>
      </c>
      <c r="C11" s="91"/>
      <c r="D11" s="91"/>
      <c r="E11" s="91"/>
    </row>
    <row r="12" spans="2:5" ht="20.100000000000001" customHeight="1" x14ac:dyDescent="0.2">
      <c r="B12" s="92" t="s">
        <v>60</v>
      </c>
      <c r="C12" s="92"/>
      <c r="D12" s="92"/>
      <c r="E12" s="92"/>
    </row>
    <row r="13" spans="2:5" ht="15" customHeight="1" x14ac:dyDescent="0.2">
      <c r="B13" s="93" t="s">
        <v>44</v>
      </c>
      <c r="C13" s="95" t="s">
        <v>50</v>
      </c>
      <c r="D13" s="105" t="s">
        <v>51</v>
      </c>
      <c r="E13" s="105" t="s">
        <v>52</v>
      </c>
    </row>
    <row r="14" spans="2:5" ht="41.25" customHeight="1" x14ac:dyDescent="0.2">
      <c r="B14" s="94"/>
      <c r="C14" s="96"/>
      <c r="D14" s="105"/>
      <c r="E14" s="105"/>
    </row>
    <row r="15" spans="2:5" ht="15" x14ac:dyDescent="0.25">
      <c r="B15" s="97" t="s">
        <v>2</v>
      </c>
      <c r="C15" s="98"/>
      <c r="D15" s="99"/>
      <c r="E15" s="99"/>
    </row>
    <row r="16" spans="2:5" x14ac:dyDescent="0.2">
      <c r="B16" s="57">
        <v>112012</v>
      </c>
      <c r="C16" s="6" t="s">
        <v>36</v>
      </c>
      <c r="D16" s="13">
        <v>0.5</v>
      </c>
      <c r="E16" s="59">
        <v>13500</v>
      </c>
    </row>
    <row r="17" spans="2:5" ht="17.100000000000001" customHeight="1" x14ac:dyDescent="0.2">
      <c r="B17" s="100" t="s">
        <v>13</v>
      </c>
      <c r="C17" s="101"/>
      <c r="D17" s="14">
        <f>D16</f>
        <v>0.5</v>
      </c>
      <c r="E17" s="60">
        <f>SUM(E16)</f>
        <v>13500</v>
      </c>
    </row>
    <row r="18" spans="2:5" ht="15.75" customHeight="1" x14ac:dyDescent="0.2">
      <c r="B18" s="102" t="s">
        <v>3</v>
      </c>
      <c r="C18" s="103"/>
      <c r="D18" s="104"/>
      <c r="E18" s="104"/>
    </row>
    <row r="19" spans="2:5" x14ac:dyDescent="0.2">
      <c r="B19" s="58">
        <v>121103</v>
      </c>
      <c r="C19" s="5" t="s">
        <v>4</v>
      </c>
      <c r="D19" s="16">
        <v>0.5</v>
      </c>
      <c r="E19" s="42">
        <v>9000</v>
      </c>
    </row>
    <row r="20" spans="2:5" x14ac:dyDescent="0.2">
      <c r="B20" s="58">
        <v>241106</v>
      </c>
      <c r="C20" s="5" t="s">
        <v>5</v>
      </c>
      <c r="D20" s="10">
        <v>0.25</v>
      </c>
      <c r="E20" s="43">
        <v>3000</v>
      </c>
    </row>
    <row r="21" spans="2:5" x14ac:dyDescent="0.2">
      <c r="B21" s="58">
        <v>242318</v>
      </c>
      <c r="C21" s="5" t="s">
        <v>6</v>
      </c>
      <c r="D21" s="4">
        <v>0.25</v>
      </c>
      <c r="E21" s="40">
        <v>3000</v>
      </c>
    </row>
    <row r="22" spans="2:5" ht="17.100000000000001" customHeight="1" x14ac:dyDescent="0.2">
      <c r="B22" s="76" t="s">
        <v>13</v>
      </c>
      <c r="C22" s="77"/>
      <c r="D22" s="18">
        <f>SUM(D19:D21)</f>
        <v>1</v>
      </c>
      <c r="E22" s="60">
        <f>SUM(E19:E21)</f>
        <v>15000</v>
      </c>
    </row>
    <row r="23" spans="2:5" ht="15" customHeight="1" x14ac:dyDescent="0.25">
      <c r="B23" s="80" t="s">
        <v>33</v>
      </c>
      <c r="C23" s="81"/>
      <c r="D23" s="82"/>
      <c r="E23" s="82"/>
    </row>
    <row r="24" spans="2:5" ht="15.75" customHeight="1" x14ac:dyDescent="0.2">
      <c r="B24" s="87" t="s">
        <v>34</v>
      </c>
      <c r="C24" s="88"/>
      <c r="D24" s="16"/>
      <c r="E24" s="30"/>
    </row>
    <row r="25" spans="2:5" x14ac:dyDescent="0.2">
      <c r="B25" s="58">
        <v>226103</v>
      </c>
      <c r="C25" s="6" t="s">
        <v>37</v>
      </c>
      <c r="D25" s="19">
        <v>2.5</v>
      </c>
      <c r="E25" s="61">
        <v>33600</v>
      </c>
    </row>
    <row r="26" spans="2:5" x14ac:dyDescent="0.2">
      <c r="B26" s="58">
        <v>226108</v>
      </c>
      <c r="C26" s="6" t="s">
        <v>38</v>
      </c>
      <c r="D26" s="20">
        <v>0.5</v>
      </c>
      <c r="E26" s="59">
        <v>6720</v>
      </c>
    </row>
    <row r="27" spans="2:5" x14ac:dyDescent="0.2">
      <c r="B27" s="58">
        <v>226109</v>
      </c>
      <c r="C27" s="6" t="s">
        <v>39</v>
      </c>
      <c r="D27" s="20">
        <v>2</v>
      </c>
      <c r="E27" s="59">
        <v>26880</v>
      </c>
    </row>
    <row r="28" spans="2:5" x14ac:dyDescent="0.2">
      <c r="B28" s="58">
        <v>226106</v>
      </c>
      <c r="C28" s="6" t="s">
        <v>41</v>
      </c>
      <c r="D28" s="20">
        <v>3</v>
      </c>
      <c r="E28" s="59">
        <v>40320</v>
      </c>
    </row>
    <row r="29" spans="2:5" ht="17.100000000000001" customHeight="1" x14ac:dyDescent="0.2">
      <c r="B29" s="76" t="s">
        <v>13</v>
      </c>
      <c r="C29" s="77"/>
      <c r="D29" s="18">
        <f>SUM(D25:D28)</f>
        <v>8</v>
      </c>
      <c r="E29" s="60">
        <f>SUM(E25:E28)</f>
        <v>107520</v>
      </c>
    </row>
    <row r="30" spans="2:5" ht="15" x14ac:dyDescent="0.2">
      <c r="B30" s="70" t="s">
        <v>19</v>
      </c>
      <c r="C30" s="78"/>
      <c r="D30" s="79"/>
      <c r="E30" s="79"/>
    </row>
    <row r="31" spans="2:5" x14ac:dyDescent="0.2">
      <c r="B31" s="58">
        <v>325103</v>
      </c>
      <c r="C31" s="6" t="s">
        <v>53</v>
      </c>
      <c r="D31" s="21">
        <v>0.5</v>
      </c>
      <c r="E31" s="61">
        <v>6500</v>
      </c>
    </row>
    <row r="32" spans="2:5" x14ac:dyDescent="0.2">
      <c r="B32" s="58">
        <v>325103</v>
      </c>
      <c r="C32" s="6" t="s">
        <v>43</v>
      </c>
      <c r="D32" s="23">
        <v>3</v>
      </c>
      <c r="E32" s="48">
        <v>30000</v>
      </c>
    </row>
    <row r="33" spans="2:5" x14ac:dyDescent="0.2">
      <c r="B33" s="58">
        <v>321102</v>
      </c>
      <c r="C33" s="6" t="s">
        <v>10</v>
      </c>
      <c r="D33" s="19">
        <v>0.5</v>
      </c>
      <c r="E33" s="59">
        <v>5450</v>
      </c>
    </row>
    <row r="34" spans="2:5" ht="17.100000000000001" customHeight="1" x14ac:dyDescent="0.2">
      <c r="B34" s="76" t="s">
        <v>13</v>
      </c>
      <c r="C34" s="77"/>
      <c r="D34" s="24">
        <f>SUM(D31:D33)</f>
        <v>4</v>
      </c>
      <c r="E34" s="60">
        <f>SUM(E31:E33)</f>
        <v>41950</v>
      </c>
    </row>
    <row r="35" spans="2:5" ht="15" x14ac:dyDescent="0.25">
      <c r="B35" s="80" t="s">
        <v>20</v>
      </c>
      <c r="C35" s="81"/>
      <c r="D35" s="82"/>
      <c r="E35" s="82"/>
    </row>
    <row r="36" spans="2:5" x14ac:dyDescent="0.2">
      <c r="B36" s="58">
        <v>334403</v>
      </c>
      <c r="C36" s="11" t="s">
        <v>11</v>
      </c>
      <c r="D36" s="27">
        <v>0.5</v>
      </c>
      <c r="E36" s="42">
        <v>3750</v>
      </c>
    </row>
    <row r="37" spans="2:5" x14ac:dyDescent="0.2">
      <c r="B37" s="58">
        <v>532102</v>
      </c>
      <c r="C37" s="11" t="s">
        <v>12</v>
      </c>
      <c r="D37" s="27">
        <v>0.75</v>
      </c>
      <c r="E37" s="59">
        <v>4725</v>
      </c>
    </row>
    <row r="38" spans="2:5" ht="17.100000000000001" customHeight="1" x14ac:dyDescent="0.2">
      <c r="B38" s="68" t="s">
        <v>13</v>
      </c>
      <c r="C38" s="83"/>
      <c r="D38" s="18">
        <f>SUM(D36:D37)</f>
        <v>1.25</v>
      </c>
      <c r="E38" s="60">
        <f>SUM(E36:E37)</f>
        <v>8475</v>
      </c>
    </row>
    <row r="39" spans="2:5" ht="15" x14ac:dyDescent="0.25">
      <c r="B39" s="84" t="s">
        <v>49</v>
      </c>
      <c r="C39" s="85"/>
      <c r="D39" s="72"/>
      <c r="E39" s="72"/>
    </row>
    <row r="40" spans="2:5" x14ac:dyDescent="0.2">
      <c r="B40" s="58">
        <v>412002</v>
      </c>
      <c r="C40" s="7" t="s">
        <v>15</v>
      </c>
      <c r="D40" s="25">
        <v>0.25</v>
      </c>
      <c r="E40" s="50">
        <v>1875</v>
      </c>
    </row>
    <row r="41" spans="2:5" x14ac:dyDescent="0.2">
      <c r="B41" s="58">
        <v>731109</v>
      </c>
      <c r="C41" s="58" t="s">
        <v>16</v>
      </c>
      <c r="D41" s="13">
        <v>0.5</v>
      </c>
      <c r="E41" s="40">
        <v>4000</v>
      </c>
    </row>
    <row r="42" spans="2:5" ht="17.100000000000001" customHeight="1" x14ac:dyDescent="0.2">
      <c r="B42" s="68" t="s">
        <v>13</v>
      </c>
      <c r="C42" s="69"/>
      <c r="D42" s="12">
        <f>SUM(D40:D41)</f>
        <v>0.75</v>
      </c>
      <c r="E42" s="60">
        <f>SUM(E40:E41)</f>
        <v>5875</v>
      </c>
    </row>
    <row r="43" spans="2:5" ht="17.100000000000001" customHeight="1" x14ac:dyDescent="0.2">
      <c r="B43" s="70" t="s">
        <v>21</v>
      </c>
      <c r="C43" s="71"/>
      <c r="D43" s="72"/>
      <c r="E43" s="72"/>
    </row>
    <row r="44" spans="2:5" ht="17.100000000000001" customHeight="1" x14ac:dyDescent="0.2">
      <c r="B44" s="58">
        <v>226103</v>
      </c>
      <c r="C44" s="6" t="s">
        <v>37</v>
      </c>
      <c r="D44" s="26">
        <v>0.5</v>
      </c>
      <c r="E44" s="59">
        <v>6720</v>
      </c>
    </row>
    <row r="45" spans="2:5" ht="17.100000000000001" customHeight="1" x14ac:dyDescent="0.2">
      <c r="B45" s="58">
        <v>325103</v>
      </c>
      <c r="C45" s="6" t="s">
        <v>43</v>
      </c>
      <c r="D45" s="26">
        <v>0.25</v>
      </c>
      <c r="E45" s="51">
        <v>2500</v>
      </c>
    </row>
    <row r="46" spans="2:5" ht="17.100000000000001" customHeight="1" x14ac:dyDescent="0.2">
      <c r="B46" s="68" t="s">
        <v>13</v>
      </c>
      <c r="C46" s="69"/>
      <c r="D46" s="12">
        <f>SUM(D44:D45)</f>
        <v>0.75</v>
      </c>
      <c r="E46" s="62">
        <f>SUM(E44:E45)</f>
        <v>9220</v>
      </c>
    </row>
    <row r="47" spans="2:5" ht="17.100000000000001" customHeight="1" x14ac:dyDescent="0.2">
      <c r="B47" s="70" t="s">
        <v>22</v>
      </c>
      <c r="C47" s="71"/>
      <c r="D47" s="72"/>
      <c r="E47" s="72"/>
    </row>
    <row r="48" spans="2:5" ht="17.100000000000001" customHeight="1" x14ac:dyDescent="0.2">
      <c r="B48" s="58">
        <v>226103</v>
      </c>
      <c r="C48" s="6" t="s">
        <v>37</v>
      </c>
      <c r="D48" s="26">
        <v>0.5</v>
      </c>
      <c r="E48" s="59">
        <v>6720</v>
      </c>
    </row>
    <row r="49" spans="2:5" ht="17.100000000000001" customHeight="1" x14ac:dyDescent="0.2">
      <c r="B49" s="58">
        <v>325103</v>
      </c>
      <c r="C49" s="6" t="s">
        <v>43</v>
      </c>
      <c r="D49" s="26">
        <v>0.25</v>
      </c>
      <c r="E49" s="51">
        <v>2500</v>
      </c>
    </row>
    <row r="50" spans="2:5" ht="17.100000000000001" customHeight="1" x14ac:dyDescent="0.2">
      <c r="B50" s="68" t="s">
        <v>13</v>
      </c>
      <c r="C50" s="69"/>
      <c r="D50" s="12">
        <f>SUM(D48:D49)</f>
        <v>0.75</v>
      </c>
      <c r="E50" s="62">
        <f>SUM(E48:E49)</f>
        <v>9220</v>
      </c>
    </row>
    <row r="51" spans="2:5" ht="17.100000000000001" customHeight="1" x14ac:dyDescent="0.2">
      <c r="B51" s="70" t="s">
        <v>23</v>
      </c>
      <c r="C51" s="71"/>
      <c r="D51" s="72"/>
      <c r="E51" s="72"/>
    </row>
    <row r="52" spans="2:5" ht="17.100000000000001" customHeight="1" x14ac:dyDescent="0.2">
      <c r="B52" s="58">
        <v>226103</v>
      </c>
      <c r="C52" s="6" t="s">
        <v>37</v>
      </c>
      <c r="D52" s="26">
        <v>0.5</v>
      </c>
      <c r="E52" s="59">
        <v>6720</v>
      </c>
    </row>
    <row r="53" spans="2:5" ht="17.100000000000001" customHeight="1" x14ac:dyDescent="0.2">
      <c r="B53" s="58">
        <v>325103</v>
      </c>
      <c r="C53" s="6" t="s">
        <v>43</v>
      </c>
      <c r="D53" s="26">
        <v>0.25</v>
      </c>
      <c r="E53" s="51">
        <v>2500</v>
      </c>
    </row>
    <row r="54" spans="2:5" ht="17.100000000000001" customHeight="1" x14ac:dyDescent="0.2">
      <c r="B54" s="68" t="s">
        <v>13</v>
      </c>
      <c r="C54" s="69"/>
      <c r="D54" s="12">
        <f>SUM(D52:D53)</f>
        <v>0.75</v>
      </c>
      <c r="E54" s="62">
        <f>SUM(E52:E53)</f>
        <v>9220</v>
      </c>
    </row>
    <row r="55" spans="2:5" ht="17.100000000000001" customHeight="1" x14ac:dyDescent="0.2">
      <c r="B55" s="70" t="s">
        <v>24</v>
      </c>
      <c r="C55" s="71"/>
      <c r="D55" s="72"/>
      <c r="E55" s="72"/>
    </row>
    <row r="56" spans="2:5" ht="17.100000000000001" customHeight="1" x14ac:dyDescent="0.2">
      <c r="B56" s="58">
        <v>226103</v>
      </c>
      <c r="C56" s="6" t="s">
        <v>37</v>
      </c>
      <c r="D56" s="26">
        <v>0.5</v>
      </c>
      <c r="E56" s="59">
        <v>6720</v>
      </c>
    </row>
    <row r="57" spans="2:5" ht="16.5" customHeight="1" x14ac:dyDescent="0.2">
      <c r="B57" s="58">
        <v>325103</v>
      </c>
      <c r="C57" s="6" t="s">
        <v>43</v>
      </c>
      <c r="D57" s="26">
        <v>0.25</v>
      </c>
      <c r="E57" s="51">
        <v>2500</v>
      </c>
    </row>
    <row r="58" spans="2:5" ht="17.100000000000001" customHeight="1" x14ac:dyDescent="0.2">
      <c r="B58" s="68" t="s">
        <v>13</v>
      </c>
      <c r="C58" s="69"/>
      <c r="D58" s="12">
        <f>SUM(D56:D57)</f>
        <v>0.75</v>
      </c>
      <c r="E58" s="62">
        <f>SUM(E56:E57)</f>
        <v>9220</v>
      </c>
    </row>
    <row r="59" spans="2:5" ht="17.100000000000001" customHeight="1" x14ac:dyDescent="0.2">
      <c r="B59" s="70" t="s">
        <v>25</v>
      </c>
      <c r="C59" s="71"/>
      <c r="D59" s="72"/>
      <c r="E59" s="72"/>
    </row>
    <row r="60" spans="2:5" ht="17.100000000000001" customHeight="1" x14ac:dyDescent="0.2">
      <c r="B60" s="58">
        <v>226103</v>
      </c>
      <c r="C60" s="6" t="s">
        <v>37</v>
      </c>
      <c r="D60" s="26">
        <v>1.5</v>
      </c>
      <c r="E60" s="59">
        <v>20160</v>
      </c>
    </row>
    <row r="61" spans="2:5" ht="17.100000000000001" customHeight="1" x14ac:dyDescent="0.2">
      <c r="B61" s="58">
        <v>325103</v>
      </c>
      <c r="C61" s="6" t="s">
        <v>43</v>
      </c>
      <c r="D61" s="26">
        <v>0.5</v>
      </c>
      <c r="E61" s="59">
        <v>5000</v>
      </c>
    </row>
    <row r="62" spans="2:5" ht="17.100000000000001" customHeight="1" x14ac:dyDescent="0.2">
      <c r="B62" s="68" t="s">
        <v>13</v>
      </c>
      <c r="C62" s="69"/>
      <c r="D62" s="12">
        <f>SUM(D60:D61)</f>
        <v>2</v>
      </c>
      <c r="E62" s="60">
        <f>SUM(E60:E61)</f>
        <v>25160</v>
      </c>
    </row>
    <row r="63" spans="2:5" ht="17.100000000000001" customHeight="1" x14ac:dyDescent="0.2">
      <c r="B63" s="70" t="s">
        <v>26</v>
      </c>
      <c r="C63" s="71"/>
      <c r="D63" s="72"/>
      <c r="E63" s="72"/>
    </row>
    <row r="64" spans="2:5" ht="17.100000000000001" customHeight="1" x14ac:dyDescent="0.2">
      <c r="B64" s="58">
        <v>226103</v>
      </c>
      <c r="C64" s="6" t="s">
        <v>37</v>
      </c>
      <c r="D64" s="26">
        <v>0.5</v>
      </c>
      <c r="E64" s="59">
        <v>6720</v>
      </c>
    </row>
    <row r="65" spans="2:5" ht="17.100000000000001" customHeight="1" x14ac:dyDescent="0.2">
      <c r="B65" s="58">
        <v>325103</v>
      </c>
      <c r="C65" s="6" t="s">
        <v>43</v>
      </c>
      <c r="D65" s="26">
        <v>0.25</v>
      </c>
      <c r="E65" s="51">
        <v>2500</v>
      </c>
    </row>
    <row r="66" spans="2:5" ht="17.100000000000001" customHeight="1" x14ac:dyDescent="0.2">
      <c r="B66" s="68" t="s">
        <v>13</v>
      </c>
      <c r="C66" s="69"/>
      <c r="D66" s="12">
        <f>SUM(D64:D65)</f>
        <v>0.75</v>
      </c>
      <c r="E66" s="62">
        <f>SUM(E64:E65)</f>
        <v>9220</v>
      </c>
    </row>
    <row r="67" spans="2:5" ht="17.100000000000001" customHeight="1" x14ac:dyDescent="0.2">
      <c r="B67" s="73"/>
      <c r="C67" s="73"/>
      <c r="D67" s="73"/>
      <c r="E67" s="73"/>
    </row>
    <row r="68" spans="2:5" ht="17.100000000000001" customHeight="1" x14ac:dyDescent="0.25">
      <c r="B68" s="74" t="s">
        <v>27</v>
      </c>
      <c r="C68" s="75"/>
      <c r="D68" s="36">
        <f>D73+D72+D71+D70+D69</f>
        <v>21.25</v>
      </c>
      <c r="E68" s="56">
        <f>E69+E70+E71+E72+E73</f>
        <v>263580</v>
      </c>
    </row>
    <row r="69" spans="2:5" ht="17.100000000000001" customHeight="1" x14ac:dyDescent="0.25">
      <c r="B69" s="64" t="s">
        <v>28</v>
      </c>
      <c r="C69" s="65"/>
      <c r="D69" s="37">
        <f>D17</f>
        <v>0.5</v>
      </c>
      <c r="E69" s="55">
        <f>E17</f>
        <v>13500</v>
      </c>
    </row>
    <row r="70" spans="2:5" ht="17.100000000000001" customHeight="1" x14ac:dyDescent="0.25">
      <c r="B70" s="66" t="s">
        <v>29</v>
      </c>
      <c r="C70" s="67"/>
      <c r="D70" s="38">
        <f>D29+D44+D48+D52+D56+D60+D64</f>
        <v>12</v>
      </c>
      <c r="E70" s="55">
        <f>E29+E44+E48+E52+E56+E60+E64</f>
        <v>161280</v>
      </c>
    </row>
    <row r="71" spans="2:5" ht="17.100000000000001" customHeight="1" x14ac:dyDescent="0.25">
      <c r="B71" s="66" t="s">
        <v>30</v>
      </c>
      <c r="C71" s="67"/>
      <c r="D71" s="38">
        <f>D34+D45+D49+D53+D57+D61+D65</f>
        <v>5.75</v>
      </c>
      <c r="E71" s="55">
        <f>E34+E45+E49+E53+E57+E61+E65</f>
        <v>59450</v>
      </c>
    </row>
    <row r="72" spans="2:5" ht="17.100000000000001" customHeight="1" x14ac:dyDescent="0.25">
      <c r="B72" s="66" t="s">
        <v>31</v>
      </c>
      <c r="C72" s="67"/>
      <c r="D72" s="38">
        <f>D38</f>
        <v>1.25</v>
      </c>
      <c r="E72" s="55">
        <f>E38</f>
        <v>8475</v>
      </c>
    </row>
    <row r="73" spans="2:5" ht="17.100000000000001" customHeight="1" x14ac:dyDescent="0.25">
      <c r="B73" s="66" t="s">
        <v>32</v>
      </c>
      <c r="C73" s="67"/>
      <c r="D73" s="38">
        <f>D42+D22</f>
        <v>1.75</v>
      </c>
      <c r="E73" s="55">
        <f>E22+E42</f>
        <v>20875</v>
      </c>
    </row>
    <row r="74" spans="2:5" ht="15.75" x14ac:dyDescent="0.25">
      <c r="B74" s="31"/>
      <c r="C74" s="32"/>
      <c r="D74" s="34"/>
      <c r="E74" s="35"/>
    </row>
    <row r="75" spans="2:5" ht="15.75" x14ac:dyDescent="0.25">
      <c r="B75" s="31"/>
      <c r="C75" s="32"/>
      <c r="D75" s="34"/>
      <c r="E75" s="35"/>
    </row>
    <row r="76" spans="2:5" ht="15.75" x14ac:dyDescent="0.25">
      <c r="B76" s="31"/>
      <c r="C76" s="32"/>
      <c r="D76" s="34"/>
      <c r="E76" s="35"/>
    </row>
    <row r="77" spans="2:5" x14ac:dyDescent="0.2">
      <c r="C77" s="3"/>
      <c r="D77" s="8"/>
    </row>
    <row r="78" spans="2:5" ht="15.75" x14ac:dyDescent="0.25">
      <c r="C78" s="63" t="s">
        <v>58</v>
      </c>
      <c r="D78" s="35"/>
      <c r="E78" s="35"/>
    </row>
    <row r="79" spans="2:5" ht="15.75" x14ac:dyDescent="0.25">
      <c r="C79" s="9"/>
      <c r="D79" s="35"/>
      <c r="E79" s="35"/>
    </row>
    <row r="80" spans="2:5" ht="15.75" x14ac:dyDescent="0.25">
      <c r="C80" s="9"/>
      <c r="D80" s="35"/>
      <c r="E80" s="35"/>
    </row>
    <row r="81" spans="3:5" ht="15" x14ac:dyDescent="0.2">
      <c r="C81" s="35"/>
      <c r="D81" s="35"/>
      <c r="E81" s="35"/>
    </row>
    <row r="82" spans="3:5" ht="15.75" x14ac:dyDescent="0.25">
      <c r="C82" s="9" t="s">
        <v>59</v>
      </c>
      <c r="D82" s="35"/>
      <c r="E82" s="35"/>
    </row>
    <row r="86" spans="3:5" x14ac:dyDescent="0.2">
      <c r="C86" s="3"/>
    </row>
    <row r="87" spans="3:5" x14ac:dyDescent="0.2">
      <c r="C87" s="3"/>
    </row>
  </sheetData>
  <mergeCells count="51">
    <mergeCell ref="B42:C42"/>
    <mergeCell ref="B58:C58"/>
    <mergeCell ref="B59:C59"/>
    <mergeCell ref="D59:E59"/>
    <mergeCell ref="B62:C62"/>
    <mergeCell ref="B50:C50"/>
    <mergeCell ref="B51:C51"/>
    <mergeCell ref="D51:E51"/>
    <mergeCell ref="B54:C54"/>
    <mergeCell ref="B55:C55"/>
    <mergeCell ref="D55:E55"/>
    <mergeCell ref="B43:C43"/>
    <mergeCell ref="D43:E43"/>
    <mergeCell ref="B46:C46"/>
    <mergeCell ref="B47:C47"/>
    <mergeCell ref="D47:E47"/>
    <mergeCell ref="B73:C73"/>
    <mergeCell ref="D63:E63"/>
    <mergeCell ref="B63:C63"/>
    <mergeCell ref="B66:C66"/>
    <mergeCell ref="B67:E67"/>
    <mergeCell ref="B68:C68"/>
    <mergeCell ref="B69:C69"/>
    <mergeCell ref="B70:C70"/>
    <mergeCell ref="B71:C71"/>
    <mergeCell ref="B72:C72"/>
    <mergeCell ref="B34:C34"/>
    <mergeCell ref="B35:C35"/>
    <mergeCell ref="D35:E35"/>
    <mergeCell ref="B38:C38"/>
    <mergeCell ref="B39:C39"/>
    <mergeCell ref="D39:E39"/>
    <mergeCell ref="B15:C15"/>
    <mergeCell ref="D15:E15"/>
    <mergeCell ref="B30:C30"/>
    <mergeCell ref="D30:E30"/>
    <mergeCell ref="B17:C17"/>
    <mergeCell ref="B18:C18"/>
    <mergeCell ref="D18:E18"/>
    <mergeCell ref="B22:C22"/>
    <mergeCell ref="B23:C23"/>
    <mergeCell ref="D23:E23"/>
    <mergeCell ref="B24:C24"/>
    <mergeCell ref="B29:C29"/>
    <mergeCell ref="B10:E10"/>
    <mergeCell ref="B11:E11"/>
    <mergeCell ref="D13:D14"/>
    <mergeCell ref="E13:E14"/>
    <mergeCell ref="B12:E12"/>
    <mergeCell ref="B13:B14"/>
    <mergeCell ref="C13:C14"/>
  </mergeCells>
  <pageMargins left="0.15748031496062992" right="0.19685039370078741" top="0.19685039370078741" bottom="0.19685039370078741" header="0.51181102362204722" footer="0.51181102362204722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3:E100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3" style="1" customWidth="1"/>
    <col min="2" max="2" width="8.7109375" style="1" customWidth="1"/>
    <col min="3" max="3" width="48.7109375" style="1" customWidth="1"/>
    <col min="4" max="4" width="14.7109375" style="1" customWidth="1"/>
    <col min="5" max="5" width="23.7109375" style="1" customWidth="1"/>
    <col min="6" max="247" width="9.140625" style="1"/>
    <col min="248" max="248" width="5.140625" style="1" customWidth="1"/>
    <col min="249" max="249" width="9.85546875" style="1" customWidth="1"/>
    <col min="250" max="250" width="61.7109375" style="1" customWidth="1"/>
    <col min="251" max="251" width="12.140625" style="1" customWidth="1"/>
    <col min="252" max="252" width="13" style="1" customWidth="1"/>
    <col min="253" max="253" width="8" style="1" customWidth="1"/>
    <col min="254" max="254" width="8.28515625" style="1" customWidth="1"/>
    <col min="255" max="255" width="5.42578125" style="1" customWidth="1"/>
    <col min="256" max="256" width="5.7109375" style="1" customWidth="1"/>
    <col min="257" max="257" width="5.140625" style="1" customWidth="1"/>
    <col min="258" max="503" width="9.140625" style="1"/>
    <col min="504" max="504" width="5.140625" style="1" customWidth="1"/>
    <col min="505" max="505" width="9.85546875" style="1" customWidth="1"/>
    <col min="506" max="506" width="61.7109375" style="1" customWidth="1"/>
    <col min="507" max="507" width="12.140625" style="1" customWidth="1"/>
    <col min="508" max="508" width="13" style="1" customWidth="1"/>
    <col min="509" max="509" width="8" style="1" customWidth="1"/>
    <col min="510" max="510" width="8.28515625" style="1" customWidth="1"/>
    <col min="511" max="511" width="5.42578125" style="1" customWidth="1"/>
    <col min="512" max="512" width="5.7109375" style="1" customWidth="1"/>
    <col min="513" max="513" width="5.140625" style="1" customWidth="1"/>
    <col min="514" max="759" width="9.140625" style="1"/>
    <col min="760" max="760" width="5.140625" style="1" customWidth="1"/>
    <col min="761" max="761" width="9.85546875" style="1" customWidth="1"/>
    <col min="762" max="762" width="61.7109375" style="1" customWidth="1"/>
    <col min="763" max="763" width="12.140625" style="1" customWidth="1"/>
    <col min="764" max="764" width="13" style="1" customWidth="1"/>
    <col min="765" max="765" width="8" style="1" customWidth="1"/>
    <col min="766" max="766" width="8.28515625" style="1" customWidth="1"/>
    <col min="767" max="767" width="5.42578125" style="1" customWidth="1"/>
    <col min="768" max="768" width="5.7109375" style="1" customWidth="1"/>
    <col min="769" max="769" width="5.140625" style="1" customWidth="1"/>
    <col min="770" max="1015" width="9.140625" style="1"/>
    <col min="1016" max="1016" width="5.140625" style="1" customWidth="1"/>
    <col min="1017" max="1017" width="9.85546875" style="1" customWidth="1"/>
    <col min="1018" max="1018" width="61.7109375" style="1" customWidth="1"/>
    <col min="1019" max="1019" width="12.140625" style="1" customWidth="1"/>
    <col min="1020" max="1020" width="13" style="1" customWidth="1"/>
    <col min="1021" max="1021" width="8" style="1" customWidth="1"/>
    <col min="1022" max="1022" width="8.28515625" style="1" customWidth="1"/>
    <col min="1023" max="1023" width="5.42578125" style="1" customWidth="1"/>
    <col min="1024" max="1024" width="5.7109375" style="1" customWidth="1"/>
    <col min="1025" max="1025" width="5.140625" style="1" customWidth="1"/>
    <col min="1026" max="1271" width="9.140625" style="1"/>
    <col min="1272" max="1272" width="5.140625" style="1" customWidth="1"/>
    <col min="1273" max="1273" width="9.85546875" style="1" customWidth="1"/>
    <col min="1274" max="1274" width="61.7109375" style="1" customWidth="1"/>
    <col min="1275" max="1275" width="12.140625" style="1" customWidth="1"/>
    <col min="1276" max="1276" width="13" style="1" customWidth="1"/>
    <col min="1277" max="1277" width="8" style="1" customWidth="1"/>
    <col min="1278" max="1278" width="8.28515625" style="1" customWidth="1"/>
    <col min="1279" max="1279" width="5.42578125" style="1" customWidth="1"/>
    <col min="1280" max="1280" width="5.7109375" style="1" customWidth="1"/>
    <col min="1281" max="1281" width="5.140625" style="1" customWidth="1"/>
    <col min="1282" max="1527" width="9.140625" style="1"/>
    <col min="1528" max="1528" width="5.140625" style="1" customWidth="1"/>
    <col min="1529" max="1529" width="9.85546875" style="1" customWidth="1"/>
    <col min="1530" max="1530" width="61.7109375" style="1" customWidth="1"/>
    <col min="1531" max="1531" width="12.140625" style="1" customWidth="1"/>
    <col min="1532" max="1532" width="13" style="1" customWidth="1"/>
    <col min="1533" max="1533" width="8" style="1" customWidth="1"/>
    <col min="1534" max="1534" width="8.28515625" style="1" customWidth="1"/>
    <col min="1535" max="1535" width="5.42578125" style="1" customWidth="1"/>
    <col min="1536" max="1536" width="5.7109375" style="1" customWidth="1"/>
    <col min="1537" max="1537" width="5.140625" style="1" customWidth="1"/>
    <col min="1538" max="1783" width="9.140625" style="1"/>
    <col min="1784" max="1784" width="5.140625" style="1" customWidth="1"/>
    <col min="1785" max="1785" width="9.85546875" style="1" customWidth="1"/>
    <col min="1786" max="1786" width="61.7109375" style="1" customWidth="1"/>
    <col min="1787" max="1787" width="12.140625" style="1" customWidth="1"/>
    <col min="1788" max="1788" width="13" style="1" customWidth="1"/>
    <col min="1789" max="1789" width="8" style="1" customWidth="1"/>
    <col min="1790" max="1790" width="8.28515625" style="1" customWidth="1"/>
    <col min="1791" max="1791" width="5.42578125" style="1" customWidth="1"/>
    <col min="1792" max="1792" width="5.7109375" style="1" customWidth="1"/>
    <col min="1793" max="1793" width="5.140625" style="1" customWidth="1"/>
    <col min="1794" max="2039" width="9.140625" style="1"/>
    <col min="2040" max="2040" width="5.140625" style="1" customWidth="1"/>
    <col min="2041" max="2041" width="9.85546875" style="1" customWidth="1"/>
    <col min="2042" max="2042" width="61.7109375" style="1" customWidth="1"/>
    <col min="2043" max="2043" width="12.140625" style="1" customWidth="1"/>
    <col min="2044" max="2044" width="13" style="1" customWidth="1"/>
    <col min="2045" max="2045" width="8" style="1" customWidth="1"/>
    <col min="2046" max="2046" width="8.28515625" style="1" customWidth="1"/>
    <col min="2047" max="2047" width="5.42578125" style="1" customWidth="1"/>
    <col min="2048" max="2048" width="5.7109375" style="1" customWidth="1"/>
    <col min="2049" max="2049" width="5.140625" style="1" customWidth="1"/>
    <col min="2050" max="2295" width="9.140625" style="1"/>
    <col min="2296" max="2296" width="5.140625" style="1" customWidth="1"/>
    <col min="2297" max="2297" width="9.85546875" style="1" customWidth="1"/>
    <col min="2298" max="2298" width="61.7109375" style="1" customWidth="1"/>
    <col min="2299" max="2299" width="12.140625" style="1" customWidth="1"/>
    <col min="2300" max="2300" width="13" style="1" customWidth="1"/>
    <col min="2301" max="2301" width="8" style="1" customWidth="1"/>
    <col min="2302" max="2302" width="8.28515625" style="1" customWidth="1"/>
    <col min="2303" max="2303" width="5.42578125" style="1" customWidth="1"/>
    <col min="2304" max="2304" width="5.7109375" style="1" customWidth="1"/>
    <col min="2305" max="2305" width="5.140625" style="1" customWidth="1"/>
    <col min="2306" max="2551" width="9.140625" style="1"/>
    <col min="2552" max="2552" width="5.140625" style="1" customWidth="1"/>
    <col min="2553" max="2553" width="9.85546875" style="1" customWidth="1"/>
    <col min="2554" max="2554" width="61.7109375" style="1" customWidth="1"/>
    <col min="2555" max="2555" width="12.140625" style="1" customWidth="1"/>
    <col min="2556" max="2556" width="13" style="1" customWidth="1"/>
    <col min="2557" max="2557" width="8" style="1" customWidth="1"/>
    <col min="2558" max="2558" width="8.28515625" style="1" customWidth="1"/>
    <col min="2559" max="2559" width="5.42578125" style="1" customWidth="1"/>
    <col min="2560" max="2560" width="5.7109375" style="1" customWidth="1"/>
    <col min="2561" max="2561" width="5.140625" style="1" customWidth="1"/>
    <col min="2562" max="2807" width="9.140625" style="1"/>
    <col min="2808" max="2808" width="5.140625" style="1" customWidth="1"/>
    <col min="2809" max="2809" width="9.85546875" style="1" customWidth="1"/>
    <col min="2810" max="2810" width="61.7109375" style="1" customWidth="1"/>
    <col min="2811" max="2811" width="12.140625" style="1" customWidth="1"/>
    <col min="2812" max="2812" width="13" style="1" customWidth="1"/>
    <col min="2813" max="2813" width="8" style="1" customWidth="1"/>
    <col min="2814" max="2814" width="8.28515625" style="1" customWidth="1"/>
    <col min="2815" max="2815" width="5.42578125" style="1" customWidth="1"/>
    <col min="2816" max="2816" width="5.7109375" style="1" customWidth="1"/>
    <col min="2817" max="2817" width="5.140625" style="1" customWidth="1"/>
    <col min="2818" max="3063" width="9.140625" style="1"/>
    <col min="3064" max="3064" width="5.140625" style="1" customWidth="1"/>
    <col min="3065" max="3065" width="9.85546875" style="1" customWidth="1"/>
    <col min="3066" max="3066" width="61.7109375" style="1" customWidth="1"/>
    <col min="3067" max="3067" width="12.140625" style="1" customWidth="1"/>
    <col min="3068" max="3068" width="13" style="1" customWidth="1"/>
    <col min="3069" max="3069" width="8" style="1" customWidth="1"/>
    <col min="3070" max="3070" width="8.28515625" style="1" customWidth="1"/>
    <col min="3071" max="3071" width="5.42578125" style="1" customWidth="1"/>
    <col min="3072" max="3072" width="5.7109375" style="1" customWidth="1"/>
    <col min="3073" max="3073" width="5.140625" style="1" customWidth="1"/>
    <col min="3074" max="3319" width="9.140625" style="1"/>
    <col min="3320" max="3320" width="5.140625" style="1" customWidth="1"/>
    <col min="3321" max="3321" width="9.85546875" style="1" customWidth="1"/>
    <col min="3322" max="3322" width="61.7109375" style="1" customWidth="1"/>
    <col min="3323" max="3323" width="12.140625" style="1" customWidth="1"/>
    <col min="3324" max="3324" width="13" style="1" customWidth="1"/>
    <col min="3325" max="3325" width="8" style="1" customWidth="1"/>
    <col min="3326" max="3326" width="8.28515625" style="1" customWidth="1"/>
    <col min="3327" max="3327" width="5.42578125" style="1" customWidth="1"/>
    <col min="3328" max="3328" width="5.7109375" style="1" customWidth="1"/>
    <col min="3329" max="3329" width="5.140625" style="1" customWidth="1"/>
    <col min="3330" max="3575" width="9.140625" style="1"/>
    <col min="3576" max="3576" width="5.140625" style="1" customWidth="1"/>
    <col min="3577" max="3577" width="9.85546875" style="1" customWidth="1"/>
    <col min="3578" max="3578" width="61.7109375" style="1" customWidth="1"/>
    <col min="3579" max="3579" width="12.140625" style="1" customWidth="1"/>
    <col min="3580" max="3580" width="13" style="1" customWidth="1"/>
    <col min="3581" max="3581" width="8" style="1" customWidth="1"/>
    <col min="3582" max="3582" width="8.28515625" style="1" customWidth="1"/>
    <col min="3583" max="3583" width="5.42578125" style="1" customWidth="1"/>
    <col min="3584" max="3584" width="5.7109375" style="1" customWidth="1"/>
    <col min="3585" max="3585" width="5.140625" style="1" customWidth="1"/>
    <col min="3586" max="3831" width="9.140625" style="1"/>
    <col min="3832" max="3832" width="5.140625" style="1" customWidth="1"/>
    <col min="3833" max="3833" width="9.85546875" style="1" customWidth="1"/>
    <col min="3834" max="3834" width="61.7109375" style="1" customWidth="1"/>
    <col min="3835" max="3835" width="12.140625" style="1" customWidth="1"/>
    <col min="3836" max="3836" width="13" style="1" customWidth="1"/>
    <col min="3837" max="3837" width="8" style="1" customWidth="1"/>
    <col min="3838" max="3838" width="8.28515625" style="1" customWidth="1"/>
    <col min="3839" max="3839" width="5.42578125" style="1" customWidth="1"/>
    <col min="3840" max="3840" width="5.7109375" style="1" customWidth="1"/>
    <col min="3841" max="3841" width="5.140625" style="1" customWidth="1"/>
    <col min="3842" max="4087" width="9.140625" style="1"/>
    <col min="4088" max="4088" width="5.140625" style="1" customWidth="1"/>
    <col min="4089" max="4089" width="9.85546875" style="1" customWidth="1"/>
    <col min="4090" max="4090" width="61.7109375" style="1" customWidth="1"/>
    <col min="4091" max="4091" width="12.140625" style="1" customWidth="1"/>
    <col min="4092" max="4092" width="13" style="1" customWidth="1"/>
    <col min="4093" max="4093" width="8" style="1" customWidth="1"/>
    <col min="4094" max="4094" width="8.28515625" style="1" customWidth="1"/>
    <col min="4095" max="4095" width="5.42578125" style="1" customWidth="1"/>
    <col min="4096" max="4096" width="5.7109375" style="1" customWidth="1"/>
    <col min="4097" max="4097" width="5.140625" style="1" customWidth="1"/>
    <col min="4098" max="4343" width="9.140625" style="1"/>
    <col min="4344" max="4344" width="5.140625" style="1" customWidth="1"/>
    <col min="4345" max="4345" width="9.85546875" style="1" customWidth="1"/>
    <col min="4346" max="4346" width="61.7109375" style="1" customWidth="1"/>
    <col min="4347" max="4347" width="12.140625" style="1" customWidth="1"/>
    <col min="4348" max="4348" width="13" style="1" customWidth="1"/>
    <col min="4349" max="4349" width="8" style="1" customWidth="1"/>
    <col min="4350" max="4350" width="8.28515625" style="1" customWidth="1"/>
    <col min="4351" max="4351" width="5.42578125" style="1" customWidth="1"/>
    <col min="4352" max="4352" width="5.7109375" style="1" customWidth="1"/>
    <col min="4353" max="4353" width="5.140625" style="1" customWidth="1"/>
    <col min="4354" max="4599" width="9.140625" style="1"/>
    <col min="4600" max="4600" width="5.140625" style="1" customWidth="1"/>
    <col min="4601" max="4601" width="9.85546875" style="1" customWidth="1"/>
    <col min="4602" max="4602" width="61.7109375" style="1" customWidth="1"/>
    <col min="4603" max="4603" width="12.140625" style="1" customWidth="1"/>
    <col min="4604" max="4604" width="13" style="1" customWidth="1"/>
    <col min="4605" max="4605" width="8" style="1" customWidth="1"/>
    <col min="4606" max="4606" width="8.28515625" style="1" customWidth="1"/>
    <col min="4607" max="4607" width="5.42578125" style="1" customWidth="1"/>
    <col min="4608" max="4608" width="5.7109375" style="1" customWidth="1"/>
    <col min="4609" max="4609" width="5.140625" style="1" customWidth="1"/>
    <col min="4610" max="4855" width="9.140625" style="1"/>
    <col min="4856" max="4856" width="5.140625" style="1" customWidth="1"/>
    <col min="4857" max="4857" width="9.85546875" style="1" customWidth="1"/>
    <col min="4858" max="4858" width="61.7109375" style="1" customWidth="1"/>
    <col min="4859" max="4859" width="12.140625" style="1" customWidth="1"/>
    <col min="4860" max="4860" width="13" style="1" customWidth="1"/>
    <col min="4861" max="4861" width="8" style="1" customWidth="1"/>
    <col min="4862" max="4862" width="8.28515625" style="1" customWidth="1"/>
    <col min="4863" max="4863" width="5.42578125" style="1" customWidth="1"/>
    <col min="4864" max="4864" width="5.7109375" style="1" customWidth="1"/>
    <col min="4865" max="4865" width="5.140625" style="1" customWidth="1"/>
    <col min="4866" max="5111" width="9.140625" style="1"/>
    <col min="5112" max="5112" width="5.140625" style="1" customWidth="1"/>
    <col min="5113" max="5113" width="9.85546875" style="1" customWidth="1"/>
    <col min="5114" max="5114" width="61.7109375" style="1" customWidth="1"/>
    <col min="5115" max="5115" width="12.140625" style="1" customWidth="1"/>
    <col min="5116" max="5116" width="13" style="1" customWidth="1"/>
    <col min="5117" max="5117" width="8" style="1" customWidth="1"/>
    <col min="5118" max="5118" width="8.28515625" style="1" customWidth="1"/>
    <col min="5119" max="5119" width="5.42578125" style="1" customWidth="1"/>
    <col min="5120" max="5120" width="5.7109375" style="1" customWidth="1"/>
    <col min="5121" max="5121" width="5.140625" style="1" customWidth="1"/>
    <col min="5122" max="5367" width="9.140625" style="1"/>
    <col min="5368" max="5368" width="5.140625" style="1" customWidth="1"/>
    <col min="5369" max="5369" width="9.85546875" style="1" customWidth="1"/>
    <col min="5370" max="5370" width="61.7109375" style="1" customWidth="1"/>
    <col min="5371" max="5371" width="12.140625" style="1" customWidth="1"/>
    <col min="5372" max="5372" width="13" style="1" customWidth="1"/>
    <col min="5373" max="5373" width="8" style="1" customWidth="1"/>
    <col min="5374" max="5374" width="8.28515625" style="1" customWidth="1"/>
    <col min="5375" max="5375" width="5.42578125" style="1" customWidth="1"/>
    <col min="5376" max="5376" width="5.7109375" style="1" customWidth="1"/>
    <col min="5377" max="5377" width="5.140625" style="1" customWidth="1"/>
    <col min="5378" max="5623" width="9.140625" style="1"/>
    <col min="5624" max="5624" width="5.140625" style="1" customWidth="1"/>
    <col min="5625" max="5625" width="9.85546875" style="1" customWidth="1"/>
    <col min="5626" max="5626" width="61.7109375" style="1" customWidth="1"/>
    <col min="5627" max="5627" width="12.140625" style="1" customWidth="1"/>
    <col min="5628" max="5628" width="13" style="1" customWidth="1"/>
    <col min="5629" max="5629" width="8" style="1" customWidth="1"/>
    <col min="5630" max="5630" width="8.28515625" style="1" customWidth="1"/>
    <col min="5631" max="5631" width="5.42578125" style="1" customWidth="1"/>
    <col min="5632" max="5632" width="5.7109375" style="1" customWidth="1"/>
    <col min="5633" max="5633" width="5.140625" style="1" customWidth="1"/>
    <col min="5634" max="5879" width="9.140625" style="1"/>
    <col min="5880" max="5880" width="5.140625" style="1" customWidth="1"/>
    <col min="5881" max="5881" width="9.85546875" style="1" customWidth="1"/>
    <col min="5882" max="5882" width="61.7109375" style="1" customWidth="1"/>
    <col min="5883" max="5883" width="12.140625" style="1" customWidth="1"/>
    <col min="5884" max="5884" width="13" style="1" customWidth="1"/>
    <col min="5885" max="5885" width="8" style="1" customWidth="1"/>
    <col min="5886" max="5886" width="8.28515625" style="1" customWidth="1"/>
    <col min="5887" max="5887" width="5.42578125" style="1" customWidth="1"/>
    <col min="5888" max="5888" width="5.7109375" style="1" customWidth="1"/>
    <col min="5889" max="5889" width="5.140625" style="1" customWidth="1"/>
    <col min="5890" max="6135" width="9.140625" style="1"/>
    <col min="6136" max="6136" width="5.140625" style="1" customWidth="1"/>
    <col min="6137" max="6137" width="9.85546875" style="1" customWidth="1"/>
    <col min="6138" max="6138" width="61.7109375" style="1" customWidth="1"/>
    <col min="6139" max="6139" width="12.140625" style="1" customWidth="1"/>
    <col min="6140" max="6140" width="13" style="1" customWidth="1"/>
    <col min="6141" max="6141" width="8" style="1" customWidth="1"/>
    <col min="6142" max="6142" width="8.28515625" style="1" customWidth="1"/>
    <col min="6143" max="6143" width="5.42578125" style="1" customWidth="1"/>
    <col min="6144" max="6144" width="5.7109375" style="1" customWidth="1"/>
    <col min="6145" max="6145" width="5.140625" style="1" customWidth="1"/>
    <col min="6146" max="6391" width="9.140625" style="1"/>
    <col min="6392" max="6392" width="5.140625" style="1" customWidth="1"/>
    <col min="6393" max="6393" width="9.85546875" style="1" customWidth="1"/>
    <col min="6394" max="6394" width="61.7109375" style="1" customWidth="1"/>
    <col min="6395" max="6395" width="12.140625" style="1" customWidth="1"/>
    <col min="6396" max="6396" width="13" style="1" customWidth="1"/>
    <col min="6397" max="6397" width="8" style="1" customWidth="1"/>
    <col min="6398" max="6398" width="8.28515625" style="1" customWidth="1"/>
    <col min="6399" max="6399" width="5.42578125" style="1" customWidth="1"/>
    <col min="6400" max="6400" width="5.7109375" style="1" customWidth="1"/>
    <col min="6401" max="6401" width="5.140625" style="1" customWidth="1"/>
    <col min="6402" max="6647" width="9.140625" style="1"/>
    <col min="6648" max="6648" width="5.140625" style="1" customWidth="1"/>
    <col min="6649" max="6649" width="9.85546875" style="1" customWidth="1"/>
    <col min="6650" max="6650" width="61.7109375" style="1" customWidth="1"/>
    <col min="6651" max="6651" width="12.140625" style="1" customWidth="1"/>
    <col min="6652" max="6652" width="13" style="1" customWidth="1"/>
    <col min="6653" max="6653" width="8" style="1" customWidth="1"/>
    <col min="6654" max="6654" width="8.28515625" style="1" customWidth="1"/>
    <col min="6655" max="6655" width="5.42578125" style="1" customWidth="1"/>
    <col min="6656" max="6656" width="5.7109375" style="1" customWidth="1"/>
    <col min="6657" max="6657" width="5.140625" style="1" customWidth="1"/>
    <col min="6658" max="6903" width="9.140625" style="1"/>
    <col min="6904" max="6904" width="5.140625" style="1" customWidth="1"/>
    <col min="6905" max="6905" width="9.85546875" style="1" customWidth="1"/>
    <col min="6906" max="6906" width="61.7109375" style="1" customWidth="1"/>
    <col min="6907" max="6907" width="12.140625" style="1" customWidth="1"/>
    <col min="6908" max="6908" width="13" style="1" customWidth="1"/>
    <col min="6909" max="6909" width="8" style="1" customWidth="1"/>
    <col min="6910" max="6910" width="8.28515625" style="1" customWidth="1"/>
    <col min="6911" max="6911" width="5.42578125" style="1" customWidth="1"/>
    <col min="6912" max="6912" width="5.7109375" style="1" customWidth="1"/>
    <col min="6913" max="6913" width="5.140625" style="1" customWidth="1"/>
    <col min="6914" max="7159" width="9.140625" style="1"/>
    <col min="7160" max="7160" width="5.140625" style="1" customWidth="1"/>
    <col min="7161" max="7161" width="9.85546875" style="1" customWidth="1"/>
    <col min="7162" max="7162" width="61.7109375" style="1" customWidth="1"/>
    <col min="7163" max="7163" width="12.140625" style="1" customWidth="1"/>
    <col min="7164" max="7164" width="13" style="1" customWidth="1"/>
    <col min="7165" max="7165" width="8" style="1" customWidth="1"/>
    <col min="7166" max="7166" width="8.28515625" style="1" customWidth="1"/>
    <col min="7167" max="7167" width="5.42578125" style="1" customWidth="1"/>
    <col min="7168" max="7168" width="5.7109375" style="1" customWidth="1"/>
    <col min="7169" max="7169" width="5.140625" style="1" customWidth="1"/>
    <col min="7170" max="7415" width="9.140625" style="1"/>
    <col min="7416" max="7416" width="5.140625" style="1" customWidth="1"/>
    <col min="7417" max="7417" width="9.85546875" style="1" customWidth="1"/>
    <col min="7418" max="7418" width="61.7109375" style="1" customWidth="1"/>
    <col min="7419" max="7419" width="12.140625" style="1" customWidth="1"/>
    <col min="7420" max="7420" width="13" style="1" customWidth="1"/>
    <col min="7421" max="7421" width="8" style="1" customWidth="1"/>
    <col min="7422" max="7422" width="8.28515625" style="1" customWidth="1"/>
    <col min="7423" max="7423" width="5.42578125" style="1" customWidth="1"/>
    <col min="7424" max="7424" width="5.7109375" style="1" customWidth="1"/>
    <col min="7425" max="7425" width="5.140625" style="1" customWidth="1"/>
    <col min="7426" max="7671" width="9.140625" style="1"/>
    <col min="7672" max="7672" width="5.140625" style="1" customWidth="1"/>
    <col min="7673" max="7673" width="9.85546875" style="1" customWidth="1"/>
    <col min="7674" max="7674" width="61.7109375" style="1" customWidth="1"/>
    <col min="7675" max="7675" width="12.140625" style="1" customWidth="1"/>
    <col min="7676" max="7676" width="13" style="1" customWidth="1"/>
    <col min="7677" max="7677" width="8" style="1" customWidth="1"/>
    <col min="7678" max="7678" width="8.28515625" style="1" customWidth="1"/>
    <col min="7679" max="7679" width="5.42578125" style="1" customWidth="1"/>
    <col min="7680" max="7680" width="5.7109375" style="1" customWidth="1"/>
    <col min="7681" max="7681" width="5.140625" style="1" customWidth="1"/>
    <col min="7682" max="7927" width="9.140625" style="1"/>
    <col min="7928" max="7928" width="5.140625" style="1" customWidth="1"/>
    <col min="7929" max="7929" width="9.85546875" style="1" customWidth="1"/>
    <col min="7930" max="7930" width="61.7109375" style="1" customWidth="1"/>
    <col min="7931" max="7931" width="12.140625" style="1" customWidth="1"/>
    <col min="7932" max="7932" width="13" style="1" customWidth="1"/>
    <col min="7933" max="7933" width="8" style="1" customWidth="1"/>
    <col min="7934" max="7934" width="8.28515625" style="1" customWidth="1"/>
    <col min="7935" max="7935" width="5.42578125" style="1" customWidth="1"/>
    <col min="7936" max="7936" width="5.7109375" style="1" customWidth="1"/>
    <col min="7937" max="7937" width="5.140625" style="1" customWidth="1"/>
    <col min="7938" max="8183" width="9.140625" style="1"/>
    <col min="8184" max="8184" width="5.140625" style="1" customWidth="1"/>
    <col min="8185" max="8185" width="9.85546875" style="1" customWidth="1"/>
    <col min="8186" max="8186" width="61.7109375" style="1" customWidth="1"/>
    <col min="8187" max="8187" width="12.140625" style="1" customWidth="1"/>
    <col min="8188" max="8188" width="13" style="1" customWidth="1"/>
    <col min="8189" max="8189" width="8" style="1" customWidth="1"/>
    <col min="8190" max="8190" width="8.28515625" style="1" customWidth="1"/>
    <col min="8191" max="8191" width="5.42578125" style="1" customWidth="1"/>
    <col min="8192" max="8192" width="5.7109375" style="1" customWidth="1"/>
    <col min="8193" max="8193" width="5.140625" style="1" customWidth="1"/>
    <col min="8194" max="8439" width="9.140625" style="1"/>
    <col min="8440" max="8440" width="5.140625" style="1" customWidth="1"/>
    <col min="8441" max="8441" width="9.85546875" style="1" customWidth="1"/>
    <col min="8442" max="8442" width="61.7109375" style="1" customWidth="1"/>
    <col min="8443" max="8443" width="12.140625" style="1" customWidth="1"/>
    <col min="8444" max="8444" width="13" style="1" customWidth="1"/>
    <col min="8445" max="8445" width="8" style="1" customWidth="1"/>
    <col min="8446" max="8446" width="8.28515625" style="1" customWidth="1"/>
    <col min="8447" max="8447" width="5.42578125" style="1" customWidth="1"/>
    <col min="8448" max="8448" width="5.7109375" style="1" customWidth="1"/>
    <col min="8449" max="8449" width="5.140625" style="1" customWidth="1"/>
    <col min="8450" max="8695" width="9.140625" style="1"/>
    <col min="8696" max="8696" width="5.140625" style="1" customWidth="1"/>
    <col min="8697" max="8697" width="9.85546875" style="1" customWidth="1"/>
    <col min="8698" max="8698" width="61.7109375" style="1" customWidth="1"/>
    <col min="8699" max="8699" width="12.140625" style="1" customWidth="1"/>
    <col min="8700" max="8700" width="13" style="1" customWidth="1"/>
    <col min="8701" max="8701" width="8" style="1" customWidth="1"/>
    <col min="8702" max="8702" width="8.28515625" style="1" customWidth="1"/>
    <col min="8703" max="8703" width="5.42578125" style="1" customWidth="1"/>
    <col min="8704" max="8704" width="5.7109375" style="1" customWidth="1"/>
    <col min="8705" max="8705" width="5.140625" style="1" customWidth="1"/>
    <col min="8706" max="8951" width="9.140625" style="1"/>
    <col min="8952" max="8952" width="5.140625" style="1" customWidth="1"/>
    <col min="8953" max="8953" width="9.85546875" style="1" customWidth="1"/>
    <col min="8954" max="8954" width="61.7109375" style="1" customWidth="1"/>
    <col min="8955" max="8955" width="12.140625" style="1" customWidth="1"/>
    <col min="8956" max="8956" width="13" style="1" customWidth="1"/>
    <col min="8957" max="8957" width="8" style="1" customWidth="1"/>
    <col min="8958" max="8958" width="8.28515625" style="1" customWidth="1"/>
    <col min="8959" max="8959" width="5.42578125" style="1" customWidth="1"/>
    <col min="8960" max="8960" width="5.7109375" style="1" customWidth="1"/>
    <col min="8961" max="8961" width="5.140625" style="1" customWidth="1"/>
    <col min="8962" max="9207" width="9.140625" style="1"/>
    <col min="9208" max="9208" width="5.140625" style="1" customWidth="1"/>
    <col min="9209" max="9209" width="9.85546875" style="1" customWidth="1"/>
    <col min="9210" max="9210" width="61.7109375" style="1" customWidth="1"/>
    <col min="9211" max="9211" width="12.140625" style="1" customWidth="1"/>
    <col min="9212" max="9212" width="13" style="1" customWidth="1"/>
    <col min="9213" max="9213" width="8" style="1" customWidth="1"/>
    <col min="9214" max="9214" width="8.28515625" style="1" customWidth="1"/>
    <col min="9215" max="9215" width="5.42578125" style="1" customWidth="1"/>
    <col min="9216" max="9216" width="5.7109375" style="1" customWidth="1"/>
    <col min="9217" max="9217" width="5.140625" style="1" customWidth="1"/>
    <col min="9218" max="9463" width="9.140625" style="1"/>
    <col min="9464" max="9464" width="5.140625" style="1" customWidth="1"/>
    <col min="9465" max="9465" width="9.85546875" style="1" customWidth="1"/>
    <col min="9466" max="9466" width="61.7109375" style="1" customWidth="1"/>
    <col min="9467" max="9467" width="12.140625" style="1" customWidth="1"/>
    <col min="9468" max="9468" width="13" style="1" customWidth="1"/>
    <col min="9469" max="9469" width="8" style="1" customWidth="1"/>
    <col min="9470" max="9470" width="8.28515625" style="1" customWidth="1"/>
    <col min="9471" max="9471" width="5.42578125" style="1" customWidth="1"/>
    <col min="9472" max="9472" width="5.7109375" style="1" customWidth="1"/>
    <col min="9473" max="9473" width="5.140625" style="1" customWidth="1"/>
    <col min="9474" max="9719" width="9.140625" style="1"/>
    <col min="9720" max="9720" width="5.140625" style="1" customWidth="1"/>
    <col min="9721" max="9721" width="9.85546875" style="1" customWidth="1"/>
    <col min="9722" max="9722" width="61.7109375" style="1" customWidth="1"/>
    <col min="9723" max="9723" width="12.140625" style="1" customWidth="1"/>
    <col min="9724" max="9724" width="13" style="1" customWidth="1"/>
    <col min="9725" max="9725" width="8" style="1" customWidth="1"/>
    <col min="9726" max="9726" width="8.28515625" style="1" customWidth="1"/>
    <col min="9727" max="9727" width="5.42578125" style="1" customWidth="1"/>
    <col min="9728" max="9728" width="5.7109375" style="1" customWidth="1"/>
    <col min="9729" max="9729" width="5.140625" style="1" customWidth="1"/>
    <col min="9730" max="9975" width="9.140625" style="1"/>
    <col min="9976" max="9976" width="5.140625" style="1" customWidth="1"/>
    <col min="9977" max="9977" width="9.85546875" style="1" customWidth="1"/>
    <col min="9978" max="9978" width="61.7109375" style="1" customWidth="1"/>
    <col min="9979" max="9979" width="12.140625" style="1" customWidth="1"/>
    <col min="9980" max="9980" width="13" style="1" customWidth="1"/>
    <col min="9981" max="9981" width="8" style="1" customWidth="1"/>
    <col min="9982" max="9982" width="8.28515625" style="1" customWidth="1"/>
    <col min="9983" max="9983" width="5.42578125" style="1" customWidth="1"/>
    <col min="9984" max="9984" width="5.7109375" style="1" customWidth="1"/>
    <col min="9985" max="9985" width="5.140625" style="1" customWidth="1"/>
    <col min="9986" max="10231" width="9.140625" style="1"/>
    <col min="10232" max="10232" width="5.140625" style="1" customWidth="1"/>
    <col min="10233" max="10233" width="9.85546875" style="1" customWidth="1"/>
    <col min="10234" max="10234" width="61.7109375" style="1" customWidth="1"/>
    <col min="10235" max="10235" width="12.140625" style="1" customWidth="1"/>
    <col min="10236" max="10236" width="13" style="1" customWidth="1"/>
    <col min="10237" max="10237" width="8" style="1" customWidth="1"/>
    <col min="10238" max="10238" width="8.28515625" style="1" customWidth="1"/>
    <col min="10239" max="10239" width="5.42578125" style="1" customWidth="1"/>
    <col min="10240" max="10240" width="5.7109375" style="1" customWidth="1"/>
    <col min="10241" max="10241" width="5.140625" style="1" customWidth="1"/>
    <col min="10242" max="10487" width="9.140625" style="1"/>
    <col min="10488" max="10488" width="5.140625" style="1" customWidth="1"/>
    <col min="10489" max="10489" width="9.85546875" style="1" customWidth="1"/>
    <col min="10490" max="10490" width="61.7109375" style="1" customWidth="1"/>
    <col min="10491" max="10491" width="12.140625" style="1" customWidth="1"/>
    <col min="10492" max="10492" width="13" style="1" customWidth="1"/>
    <col min="10493" max="10493" width="8" style="1" customWidth="1"/>
    <col min="10494" max="10494" width="8.28515625" style="1" customWidth="1"/>
    <col min="10495" max="10495" width="5.42578125" style="1" customWidth="1"/>
    <col min="10496" max="10496" width="5.7109375" style="1" customWidth="1"/>
    <col min="10497" max="10497" width="5.140625" style="1" customWidth="1"/>
    <col min="10498" max="10743" width="9.140625" style="1"/>
    <col min="10744" max="10744" width="5.140625" style="1" customWidth="1"/>
    <col min="10745" max="10745" width="9.85546875" style="1" customWidth="1"/>
    <col min="10746" max="10746" width="61.7109375" style="1" customWidth="1"/>
    <col min="10747" max="10747" width="12.140625" style="1" customWidth="1"/>
    <col min="10748" max="10748" width="13" style="1" customWidth="1"/>
    <col min="10749" max="10749" width="8" style="1" customWidth="1"/>
    <col min="10750" max="10750" width="8.28515625" style="1" customWidth="1"/>
    <col min="10751" max="10751" width="5.42578125" style="1" customWidth="1"/>
    <col min="10752" max="10752" width="5.7109375" style="1" customWidth="1"/>
    <col min="10753" max="10753" width="5.140625" style="1" customWidth="1"/>
    <col min="10754" max="10999" width="9.140625" style="1"/>
    <col min="11000" max="11000" width="5.140625" style="1" customWidth="1"/>
    <col min="11001" max="11001" width="9.85546875" style="1" customWidth="1"/>
    <col min="11002" max="11002" width="61.7109375" style="1" customWidth="1"/>
    <col min="11003" max="11003" width="12.140625" style="1" customWidth="1"/>
    <col min="11004" max="11004" width="13" style="1" customWidth="1"/>
    <col min="11005" max="11005" width="8" style="1" customWidth="1"/>
    <col min="11006" max="11006" width="8.28515625" style="1" customWidth="1"/>
    <col min="11007" max="11007" width="5.42578125" style="1" customWidth="1"/>
    <col min="11008" max="11008" width="5.7109375" style="1" customWidth="1"/>
    <col min="11009" max="11009" width="5.140625" style="1" customWidth="1"/>
    <col min="11010" max="11255" width="9.140625" style="1"/>
    <col min="11256" max="11256" width="5.140625" style="1" customWidth="1"/>
    <col min="11257" max="11257" width="9.85546875" style="1" customWidth="1"/>
    <col min="11258" max="11258" width="61.7109375" style="1" customWidth="1"/>
    <col min="11259" max="11259" width="12.140625" style="1" customWidth="1"/>
    <col min="11260" max="11260" width="13" style="1" customWidth="1"/>
    <col min="11261" max="11261" width="8" style="1" customWidth="1"/>
    <col min="11262" max="11262" width="8.28515625" style="1" customWidth="1"/>
    <col min="11263" max="11263" width="5.42578125" style="1" customWidth="1"/>
    <col min="11264" max="11264" width="5.7109375" style="1" customWidth="1"/>
    <col min="11265" max="11265" width="5.140625" style="1" customWidth="1"/>
    <col min="11266" max="11511" width="9.140625" style="1"/>
    <col min="11512" max="11512" width="5.140625" style="1" customWidth="1"/>
    <col min="11513" max="11513" width="9.85546875" style="1" customWidth="1"/>
    <col min="11514" max="11514" width="61.7109375" style="1" customWidth="1"/>
    <col min="11515" max="11515" width="12.140625" style="1" customWidth="1"/>
    <col min="11516" max="11516" width="13" style="1" customWidth="1"/>
    <col min="11517" max="11517" width="8" style="1" customWidth="1"/>
    <col min="11518" max="11518" width="8.28515625" style="1" customWidth="1"/>
    <col min="11519" max="11519" width="5.42578125" style="1" customWidth="1"/>
    <col min="11520" max="11520" width="5.7109375" style="1" customWidth="1"/>
    <col min="11521" max="11521" width="5.140625" style="1" customWidth="1"/>
    <col min="11522" max="11767" width="9.140625" style="1"/>
    <col min="11768" max="11768" width="5.140625" style="1" customWidth="1"/>
    <col min="11769" max="11769" width="9.85546875" style="1" customWidth="1"/>
    <col min="11770" max="11770" width="61.7109375" style="1" customWidth="1"/>
    <col min="11771" max="11771" width="12.140625" style="1" customWidth="1"/>
    <col min="11772" max="11772" width="13" style="1" customWidth="1"/>
    <col min="11773" max="11773" width="8" style="1" customWidth="1"/>
    <col min="11774" max="11774" width="8.28515625" style="1" customWidth="1"/>
    <col min="11775" max="11775" width="5.42578125" style="1" customWidth="1"/>
    <col min="11776" max="11776" width="5.7109375" style="1" customWidth="1"/>
    <col min="11777" max="11777" width="5.140625" style="1" customWidth="1"/>
    <col min="11778" max="12023" width="9.140625" style="1"/>
    <col min="12024" max="12024" width="5.140625" style="1" customWidth="1"/>
    <col min="12025" max="12025" width="9.85546875" style="1" customWidth="1"/>
    <col min="12026" max="12026" width="61.7109375" style="1" customWidth="1"/>
    <col min="12027" max="12027" width="12.140625" style="1" customWidth="1"/>
    <col min="12028" max="12028" width="13" style="1" customWidth="1"/>
    <col min="12029" max="12029" width="8" style="1" customWidth="1"/>
    <col min="12030" max="12030" width="8.28515625" style="1" customWidth="1"/>
    <col min="12031" max="12031" width="5.42578125" style="1" customWidth="1"/>
    <col min="12032" max="12032" width="5.7109375" style="1" customWidth="1"/>
    <col min="12033" max="12033" width="5.140625" style="1" customWidth="1"/>
    <col min="12034" max="12279" width="9.140625" style="1"/>
    <col min="12280" max="12280" width="5.140625" style="1" customWidth="1"/>
    <col min="12281" max="12281" width="9.85546875" style="1" customWidth="1"/>
    <col min="12282" max="12282" width="61.7109375" style="1" customWidth="1"/>
    <col min="12283" max="12283" width="12.140625" style="1" customWidth="1"/>
    <col min="12284" max="12284" width="13" style="1" customWidth="1"/>
    <col min="12285" max="12285" width="8" style="1" customWidth="1"/>
    <col min="12286" max="12286" width="8.28515625" style="1" customWidth="1"/>
    <col min="12287" max="12287" width="5.42578125" style="1" customWidth="1"/>
    <col min="12288" max="12288" width="5.7109375" style="1" customWidth="1"/>
    <col min="12289" max="12289" width="5.140625" style="1" customWidth="1"/>
    <col min="12290" max="12535" width="9.140625" style="1"/>
    <col min="12536" max="12536" width="5.140625" style="1" customWidth="1"/>
    <col min="12537" max="12537" width="9.85546875" style="1" customWidth="1"/>
    <col min="12538" max="12538" width="61.7109375" style="1" customWidth="1"/>
    <col min="12539" max="12539" width="12.140625" style="1" customWidth="1"/>
    <col min="12540" max="12540" width="13" style="1" customWidth="1"/>
    <col min="12541" max="12541" width="8" style="1" customWidth="1"/>
    <col min="12542" max="12542" width="8.28515625" style="1" customWidth="1"/>
    <col min="12543" max="12543" width="5.42578125" style="1" customWidth="1"/>
    <col min="12544" max="12544" width="5.7109375" style="1" customWidth="1"/>
    <col min="12545" max="12545" width="5.140625" style="1" customWidth="1"/>
    <col min="12546" max="12791" width="9.140625" style="1"/>
    <col min="12792" max="12792" width="5.140625" style="1" customWidth="1"/>
    <col min="12793" max="12793" width="9.85546875" style="1" customWidth="1"/>
    <col min="12794" max="12794" width="61.7109375" style="1" customWidth="1"/>
    <col min="12795" max="12795" width="12.140625" style="1" customWidth="1"/>
    <col min="12796" max="12796" width="13" style="1" customWidth="1"/>
    <col min="12797" max="12797" width="8" style="1" customWidth="1"/>
    <col min="12798" max="12798" width="8.28515625" style="1" customWidth="1"/>
    <col min="12799" max="12799" width="5.42578125" style="1" customWidth="1"/>
    <col min="12800" max="12800" width="5.7109375" style="1" customWidth="1"/>
    <col min="12801" max="12801" width="5.140625" style="1" customWidth="1"/>
    <col min="12802" max="13047" width="9.140625" style="1"/>
    <col min="13048" max="13048" width="5.140625" style="1" customWidth="1"/>
    <col min="13049" max="13049" width="9.85546875" style="1" customWidth="1"/>
    <col min="13050" max="13050" width="61.7109375" style="1" customWidth="1"/>
    <col min="13051" max="13051" width="12.140625" style="1" customWidth="1"/>
    <col min="13052" max="13052" width="13" style="1" customWidth="1"/>
    <col min="13053" max="13053" width="8" style="1" customWidth="1"/>
    <col min="13054" max="13054" width="8.28515625" style="1" customWidth="1"/>
    <col min="13055" max="13055" width="5.42578125" style="1" customWidth="1"/>
    <col min="13056" max="13056" width="5.7109375" style="1" customWidth="1"/>
    <col min="13057" max="13057" width="5.140625" style="1" customWidth="1"/>
    <col min="13058" max="13303" width="9.140625" style="1"/>
    <col min="13304" max="13304" width="5.140625" style="1" customWidth="1"/>
    <col min="13305" max="13305" width="9.85546875" style="1" customWidth="1"/>
    <col min="13306" max="13306" width="61.7109375" style="1" customWidth="1"/>
    <col min="13307" max="13307" width="12.140625" style="1" customWidth="1"/>
    <col min="13308" max="13308" width="13" style="1" customWidth="1"/>
    <col min="13309" max="13309" width="8" style="1" customWidth="1"/>
    <col min="13310" max="13310" width="8.28515625" style="1" customWidth="1"/>
    <col min="13311" max="13311" width="5.42578125" style="1" customWidth="1"/>
    <col min="13312" max="13312" width="5.7109375" style="1" customWidth="1"/>
    <col min="13313" max="13313" width="5.140625" style="1" customWidth="1"/>
    <col min="13314" max="13559" width="9.140625" style="1"/>
    <col min="13560" max="13560" width="5.140625" style="1" customWidth="1"/>
    <col min="13561" max="13561" width="9.85546875" style="1" customWidth="1"/>
    <col min="13562" max="13562" width="61.7109375" style="1" customWidth="1"/>
    <col min="13563" max="13563" width="12.140625" style="1" customWidth="1"/>
    <col min="13564" max="13564" width="13" style="1" customWidth="1"/>
    <col min="13565" max="13565" width="8" style="1" customWidth="1"/>
    <col min="13566" max="13566" width="8.28515625" style="1" customWidth="1"/>
    <col min="13567" max="13567" width="5.42578125" style="1" customWidth="1"/>
    <col min="13568" max="13568" width="5.7109375" style="1" customWidth="1"/>
    <col min="13569" max="13569" width="5.140625" style="1" customWidth="1"/>
    <col min="13570" max="13815" width="9.140625" style="1"/>
    <col min="13816" max="13816" width="5.140625" style="1" customWidth="1"/>
    <col min="13817" max="13817" width="9.85546875" style="1" customWidth="1"/>
    <col min="13818" max="13818" width="61.7109375" style="1" customWidth="1"/>
    <col min="13819" max="13819" width="12.140625" style="1" customWidth="1"/>
    <col min="13820" max="13820" width="13" style="1" customWidth="1"/>
    <col min="13821" max="13821" width="8" style="1" customWidth="1"/>
    <col min="13822" max="13822" width="8.28515625" style="1" customWidth="1"/>
    <col min="13823" max="13823" width="5.42578125" style="1" customWidth="1"/>
    <col min="13824" max="13824" width="5.7109375" style="1" customWidth="1"/>
    <col min="13825" max="13825" width="5.140625" style="1" customWidth="1"/>
    <col min="13826" max="14071" width="9.140625" style="1"/>
    <col min="14072" max="14072" width="5.140625" style="1" customWidth="1"/>
    <col min="14073" max="14073" width="9.85546875" style="1" customWidth="1"/>
    <col min="14074" max="14074" width="61.7109375" style="1" customWidth="1"/>
    <col min="14075" max="14075" width="12.140625" style="1" customWidth="1"/>
    <col min="14076" max="14076" width="13" style="1" customWidth="1"/>
    <col min="14077" max="14077" width="8" style="1" customWidth="1"/>
    <col min="14078" max="14078" width="8.28515625" style="1" customWidth="1"/>
    <col min="14079" max="14079" width="5.42578125" style="1" customWidth="1"/>
    <col min="14080" max="14080" width="5.7109375" style="1" customWidth="1"/>
    <col min="14081" max="14081" width="5.140625" style="1" customWidth="1"/>
    <col min="14082" max="14327" width="9.140625" style="1"/>
    <col min="14328" max="14328" width="5.140625" style="1" customWidth="1"/>
    <col min="14329" max="14329" width="9.85546875" style="1" customWidth="1"/>
    <col min="14330" max="14330" width="61.7109375" style="1" customWidth="1"/>
    <col min="14331" max="14331" width="12.140625" style="1" customWidth="1"/>
    <col min="14332" max="14332" width="13" style="1" customWidth="1"/>
    <col min="14333" max="14333" width="8" style="1" customWidth="1"/>
    <col min="14334" max="14334" width="8.28515625" style="1" customWidth="1"/>
    <col min="14335" max="14335" width="5.42578125" style="1" customWidth="1"/>
    <col min="14336" max="14336" width="5.7109375" style="1" customWidth="1"/>
    <col min="14337" max="14337" width="5.140625" style="1" customWidth="1"/>
    <col min="14338" max="14583" width="9.140625" style="1"/>
    <col min="14584" max="14584" width="5.140625" style="1" customWidth="1"/>
    <col min="14585" max="14585" width="9.85546875" style="1" customWidth="1"/>
    <col min="14586" max="14586" width="61.7109375" style="1" customWidth="1"/>
    <col min="14587" max="14587" width="12.140625" style="1" customWidth="1"/>
    <col min="14588" max="14588" width="13" style="1" customWidth="1"/>
    <col min="14589" max="14589" width="8" style="1" customWidth="1"/>
    <col min="14590" max="14590" width="8.28515625" style="1" customWidth="1"/>
    <col min="14591" max="14591" width="5.42578125" style="1" customWidth="1"/>
    <col min="14592" max="14592" width="5.7109375" style="1" customWidth="1"/>
    <col min="14593" max="14593" width="5.140625" style="1" customWidth="1"/>
    <col min="14594" max="14839" width="9.140625" style="1"/>
    <col min="14840" max="14840" width="5.140625" style="1" customWidth="1"/>
    <col min="14841" max="14841" width="9.85546875" style="1" customWidth="1"/>
    <col min="14842" max="14842" width="61.7109375" style="1" customWidth="1"/>
    <col min="14843" max="14843" width="12.140625" style="1" customWidth="1"/>
    <col min="14844" max="14844" width="13" style="1" customWidth="1"/>
    <col min="14845" max="14845" width="8" style="1" customWidth="1"/>
    <col min="14846" max="14846" width="8.28515625" style="1" customWidth="1"/>
    <col min="14847" max="14847" width="5.42578125" style="1" customWidth="1"/>
    <col min="14848" max="14848" width="5.7109375" style="1" customWidth="1"/>
    <col min="14849" max="14849" width="5.140625" style="1" customWidth="1"/>
    <col min="14850" max="15095" width="9.140625" style="1"/>
    <col min="15096" max="15096" width="5.140625" style="1" customWidth="1"/>
    <col min="15097" max="15097" width="9.85546875" style="1" customWidth="1"/>
    <col min="15098" max="15098" width="61.7109375" style="1" customWidth="1"/>
    <col min="15099" max="15099" width="12.140625" style="1" customWidth="1"/>
    <col min="15100" max="15100" width="13" style="1" customWidth="1"/>
    <col min="15101" max="15101" width="8" style="1" customWidth="1"/>
    <col min="15102" max="15102" width="8.28515625" style="1" customWidth="1"/>
    <col min="15103" max="15103" width="5.42578125" style="1" customWidth="1"/>
    <col min="15104" max="15104" width="5.7109375" style="1" customWidth="1"/>
    <col min="15105" max="15105" width="5.140625" style="1" customWidth="1"/>
    <col min="15106" max="15351" width="9.140625" style="1"/>
    <col min="15352" max="15352" width="5.140625" style="1" customWidth="1"/>
    <col min="15353" max="15353" width="9.85546875" style="1" customWidth="1"/>
    <col min="15354" max="15354" width="61.7109375" style="1" customWidth="1"/>
    <col min="15355" max="15355" width="12.140625" style="1" customWidth="1"/>
    <col min="15356" max="15356" width="13" style="1" customWidth="1"/>
    <col min="15357" max="15357" width="8" style="1" customWidth="1"/>
    <col min="15358" max="15358" width="8.28515625" style="1" customWidth="1"/>
    <col min="15359" max="15359" width="5.42578125" style="1" customWidth="1"/>
    <col min="15360" max="15360" width="5.7109375" style="1" customWidth="1"/>
    <col min="15361" max="15361" width="5.140625" style="1" customWidth="1"/>
    <col min="15362" max="15607" width="9.140625" style="1"/>
    <col min="15608" max="15608" width="5.140625" style="1" customWidth="1"/>
    <col min="15609" max="15609" width="9.85546875" style="1" customWidth="1"/>
    <col min="15610" max="15610" width="61.7109375" style="1" customWidth="1"/>
    <col min="15611" max="15611" width="12.140625" style="1" customWidth="1"/>
    <col min="15612" max="15612" width="13" style="1" customWidth="1"/>
    <col min="15613" max="15613" width="8" style="1" customWidth="1"/>
    <col min="15614" max="15614" width="8.28515625" style="1" customWidth="1"/>
    <col min="15615" max="15615" width="5.42578125" style="1" customWidth="1"/>
    <col min="15616" max="15616" width="5.7109375" style="1" customWidth="1"/>
    <col min="15617" max="15617" width="5.140625" style="1" customWidth="1"/>
    <col min="15618" max="15863" width="9.140625" style="1"/>
    <col min="15864" max="15864" width="5.140625" style="1" customWidth="1"/>
    <col min="15865" max="15865" width="9.85546875" style="1" customWidth="1"/>
    <col min="15866" max="15866" width="61.7109375" style="1" customWidth="1"/>
    <col min="15867" max="15867" width="12.140625" style="1" customWidth="1"/>
    <col min="15868" max="15868" width="13" style="1" customWidth="1"/>
    <col min="15869" max="15869" width="8" style="1" customWidth="1"/>
    <col min="15870" max="15870" width="8.28515625" style="1" customWidth="1"/>
    <col min="15871" max="15871" width="5.42578125" style="1" customWidth="1"/>
    <col min="15872" max="15872" width="5.7109375" style="1" customWidth="1"/>
    <col min="15873" max="15873" width="5.140625" style="1" customWidth="1"/>
    <col min="15874" max="16119" width="9.140625" style="1"/>
    <col min="16120" max="16120" width="5.140625" style="1" customWidth="1"/>
    <col min="16121" max="16121" width="9.85546875" style="1" customWidth="1"/>
    <col min="16122" max="16122" width="61.7109375" style="1" customWidth="1"/>
    <col min="16123" max="16123" width="12.140625" style="1" customWidth="1"/>
    <col min="16124" max="16124" width="13" style="1" customWidth="1"/>
    <col min="16125" max="16125" width="8" style="1" customWidth="1"/>
    <col min="16126" max="16126" width="8.28515625" style="1" customWidth="1"/>
    <col min="16127" max="16127" width="5.42578125" style="1" customWidth="1"/>
    <col min="16128" max="16128" width="5.7109375" style="1" customWidth="1"/>
    <col min="16129" max="16129" width="5.140625" style="1" customWidth="1"/>
    <col min="16130" max="16384" width="9.140625" style="1"/>
  </cols>
  <sheetData>
    <row r="3" spans="2:5" ht="15.95" customHeight="1" x14ac:dyDescent="0.2">
      <c r="D3" s="3" t="s">
        <v>45</v>
      </c>
      <c r="E3" s="3"/>
    </row>
    <row r="4" spans="2:5" ht="15.95" customHeight="1" x14ac:dyDescent="0.2">
      <c r="B4" s="3"/>
      <c r="C4" s="3"/>
      <c r="D4" s="1" t="s">
        <v>62</v>
      </c>
    </row>
    <row r="5" spans="2:5" ht="15.95" customHeight="1" x14ac:dyDescent="0.2">
      <c r="D5" s="1" t="s">
        <v>47</v>
      </c>
      <c r="E5" s="1" t="s">
        <v>61</v>
      </c>
    </row>
    <row r="6" spans="2:5" ht="15.95" customHeight="1" x14ac:dyDescent="0.2">
      <c r="D6" s="1" t="s">
        <v>48</v>
      </c>
    </row>
    <row r="7" spans="2:5" ht="14.1" customHeight="1" x14ac:dyDescent="0.2"/>
    <row r="9" spans="2:5" x14ac:dyDescent="0.2">
      <c r="B9" s="1" t="s">
        <v>0</v>
      </c>
    </row>
    <row r="10" spans="2:5" ht="20.100000000000001" customHeight="1" x14ac:dyDescent="0.25">
      <c r="B10" s="91" t="s">
        <v>1</v>
      </c>
      <c r="C10" s="91"/>
      <c r="D10" s="91"/>
      <c r="E10" s="91"/>
    </row>
    <row r="11" spans="2:5" ht="20.100000000000001" customHeight="1" x14ac:dyDescent="0.25">
      <c r="B11" s="91" t="s">
        <v>54</v>
      </c>
      <c r="C11" s="91"/>
      <c r="D11" s="91"/>
      <c r="E11" s="91"/>
    </row>
    <row r="12" spans="2:5" ht="20.100000000000001" customHeight="1" x14ac:dyDescent="0.2">
      <c r="B12" s="92" t="s">
        <v>57</v>
      </c>
      <c r="C12" s="92"/>
      <c r="D12" s="92"/>
      <c r="E12" s="92"/>
    </row>
    <row r="13" spans="2:5" ht="15" customHeight="1" x14ac:dyDescent="0.2">
      <c r="B13" s="93" t="s">
        <v>44</v>
      </c>
      <c r="C13" s="95" t="s">
        <v>50</v>
      </c>
      <c r="D13" s="105" t="s">
        <v>51</v>
      </c>
      <c r="E13" s="105" t="s">
        <v>52</v>
      </c>
    </row>
    <row r="14" spans="2:5" ht="41.25" customHeight="1" x14ac:dyDescent="0.2">
      <c r="B14" s="94"/>
      <c r="C14" s="96"/>
      <c r="D14" s="105"/>
      <c r="E14" s="105"/>
    </row>
    <row r="15" spans="2:5" ht="15" x14ac:dyDescent="0.25">
      <c r="B15" s="97" t="s">
        <v>2</v>
      </c>
      <c r="C15" s="98"/>
      <c r="D15" s="99"/>
      <c r="E15" s="99"/>
    </row>
    <row r="16" spans="2:5" x14ac:dyDescent="0.2">
      <c r="B16" s="57">
        <v>112012</v>
      </c>
      <c r="C16" s="6" t="s">
        <v>36</v>
      </c>
      <c r="D16" s="13">
        <v>0.5</v>
      </c>
      <c r="E16" s="40">
        <v>13500</v>
      </c>
    </row>
    <row r="17" spans="2:5" ht="17.100000000000001" customHeight="1" x14ac:dyDescent="0.2">
      <c r="B17" s="100" t="s">
        <v>13</v>
      </c>
      <c r="C17" s="101"/>
      <c r="D17" s="14">
        <f>D16</f>
        <v>0.5</v>
      </c>
      <c r="E17" s="41">
        <f>E16</f>
        <v>13500</v>
      </c>
    </row>
    <row r="18" spans="2:5" ht="15.75" customHeight="1" x14ac:dyDescent="0.2">
      <c r="B18" s="102" t="s">
        <v>3</v>
      </c>
      <c r="C18" s="103"/>
      <c r="D18" s="104"/>
      <c r="E18" s="104"/>
    </row>
    <row r="19" spans="2:5" x14ac:dyDescent="0.2">
      <c r="B19" s="58">
        <v>121103</v>
      </c>
      <c r="C19" s="5" t="s">
        <v>4</v>
      </c>
      <c r="D19" s="15">
        <v>0.5</v>
      </c>
      <c r="E19" s="42">
        <v>9000</v>
      </c>
    </row>
    <row r="20" spans="2:5" x14ac:dyDescent="0.2">
      <c r="B20" s="58">
        <v>241106</v>
      </c>
      <c r="C20" s="5" t="s">
        <v>5</v>
      </c>
      <c r="D20" s="17">
        <v>0.75</v>
      </c>
      <c r="E20" s="43">
        <v>9000</v>
      </c>
    </row>
    <row r="21" spans="2:5" x14ac:dyDescent="0.2">
      <c r="B21" s="58">
        <v>214936</v>
      </c>
      <c r="C21" s="5" t="s">
        <v>35</v>
      </c>
      <c r="D21" s="17">
        <v>0.25</v>
      </c>
      <c r="E21" s="40">
        <v>3000</v>
      </c>
    </row>
    <row r="22" spans="2:5" x14ac:dyDescent="0.2">
      <c r="B22" s="58">
        <v>242318</v>
      </c>
      <c r="C22" s="5" t="s">
        <v>6</v>
      </c>
      <c r="D22" s="17">
        <v>0.25</v>
      </c>
      <c r="E22" s="44">
        <v>3000</v>
      </c>
    </row>
    <row r="23" spans="2:5" ht="17.100000000000001" customHeight="1" x14ac:dyDescent="0.2">
      <c r="B23" s="76" t="s">
        <v>13</v>
      </c>
      <c r="C23" s="77"/>
      <c r="D23" s="18">
        <f>SUM(D19:D22)</f>
        <v>1.75</v>
      </c>
      <c r="E23" s="45">
        <f>SUM(E19:E22)</f>
        <v>24000</v>
      </c>
    </row>
    <row r="24" spans="2:5" ht="15" customHeight="1" x14ac:dyDescent="0.25">
      <c r="B24" s="80" t="s">
        <v>33</v>
      </c>
      <c r="C24" s="86"/>
      <c r="D24" s="82"/>
      <c r="E24" s="82"/>
    </row>
    <row r="25" spans="2:5" ht="15.75" customHeight="1" x14ac:dyDescent="0.2">
      <c r="B25" s="87" t="s">
        <v>34</v>
      </c>
      <c r="C25" s="88"/>
      <c r="D25" s="16"/>
      <c r="E25" s="16"/>
    </row>
    <row r="26" spans="2:5" x14ac:dyDescent="0.2">
      <c r="B26" s="58">
        <v>226103</v>
      </c>
      <c r="C26" s="6" t="s">
        <v>37</v>
      </c>
      <c r="D26" s="27">
        <v>5</v>
      </c>
      <c r="E26" s="46">
        <v>67200</v>
      </c>
    </row>
    <row r="27" spans="2:5" x14ac:dyDescent="0.2">
      <c r="B27" s="58">
        <v>226108</v>
      </c>
      <c r="C27" s="6" t="s">
        <v>38</v>
      </c>
      <c r="D27" s="27">
        <v>1</v>
      </c>
      <c r="E27" s="46">
        <v>13440</v>
      </c>
    </row>
    <row r="28" spans="2:5" x14ac:dyDescent="0.2">
      <c r="B28" s="58">
        <v>226109</v>
      </c>
      <c r="C28" s="6" t="s">
        <v>39</v>
      </c>
      <c r="D28" s="27">
        <v>0.5</v>
      </c>
      <c r="E28" s="46">
        <v>6720</v>
      </c>
    </row>
    <row r="29" spans="2:5" x14ac:dyDescent="0.2">
      <c r="B29" s="58">
        <v>226110</v>
      </c>
      <c r="C29" s="6" t="s">
        <v>40</v>
      </c>
      <c r="D29" s="16">
        <v>1</v>
      </c>
      <c r="E29" s="42">
        <v>13440</v>
      </c>
    </row>
    <row r="30" spans="2:5" ht="17.100000000000001" customHeight="1" x14ac:dyDescent="0.2">
      <c r="B30" s="76" t="s">
        <v>13</v>
      </c>
      <c r="C30" s="77"/>
      <c r="D30" s="18">
        <f>SUM(D26:D29)</f>
        <v>7.5</v>
      </c>
      <c r="E30" s="45">
        <f>SUM(E26:E29)</f>
        <v>100800</v>
      </c>
    </row>
    <row r="31" spans="2:5" ht="15" x14ac:dyDescent="0.25">
      <c r="B31" s="84" t="s">
        <v>7</v>
      </c>
      <c r="C31" s="89"/>
      <c r="D31" s="90"/>
      <c r="E31" s="90"/>
    </row>
    <row r="32" spans="2:5" x14ac:dyDescent="0.2">
      <c r="B32" s="58">
        <v>226112</v>
      </c>
      <c r="C32" s="6" t="s">
        <v>42</v>
      </c>
      <c r="D32" s="27">
        <v>3</v>
      </c>
      <c r="E32" s="27">
        <v>40320</v>
      </c>
    </row>
    <row r="33" spans="2:5" ht="17.100000000000001" customHeight="1" x14ac:dyDescent="0.2">
      <c r="B33" s="76" t="s">
        <v>13</v>
      </c>
      <c r="C33" s="77"/>
      <c r="D33" s="18">
        <f>SUM(D32)</f>
        <v>3</v>
      </c>
      <c r="E33" s="18">
        <f>SUM(E32)</f>
        <v>40320</v>
      </c>
    </row>
    <row r="34" spans="2:5" ht="15" x14ac:dyDescent="0.2">
      <c r="B34" s="70" t="s">
        <v>19</v>
      </c>
      <c r="C34" s="78"/>
      <c r="D34" s="79"/>
      <c r="E34" s="79"/>
    </row>
    <row r="35" spans="2:5" x14ac:dyDescent="0.2">
      <c r="B35" s="58">
        <v>325103</v>
      </c>
      <c r="C35" s="6" t="s">
        <v>53</v>
      </c>
      <c r="D35" s="28">
        <v>0.5</v>
      </c>
      <c r="E35" s="47">
        <v>6500</v>
      </c>
    </row>
    <row r="36" spans="2:5" x14ac:dyDescent="0.2">
      <c r="B36" s="58">
        <v>325103</v>
      </c>
      <c r="C36" s="6" t="s">
        <v>43</v>
      </c>
      <c r="D36" s="22">
        <v>3</v>
      </c>
      <c r="E36" s="48">
        <v>30000</v>
      </c>
    </row>
    <row r="37" spans="2:5" x14ac:dyDescent="0.2">
      <c r="B37" s="58">
        <v>321401</v>
      </c>
      <c r="C37" s="6" t="s">
        <v>8</v>
      </c>
      <c r="D37" s="27">
        <v>3</v>
      </c>
      <c r="E37" s="42">
        <v>22800</v>
      </c>
    </row>
    <row r="38" spans="2:5" x14ac:dyDescent="0.2">
      <c r="B38" s="58">
        <v>321401</v>
      </c>
      <c r="C38" s="6" t="s">
        <v>9</v>
      </c>
      <c r="D38" s="27">
        <v>0.5</v>
      </c>
      <c r="E38" s="42">
        <v>3800</v>
      </c>
    </row>
    <row r="39" spans="2:5" x14ac:dyDescent="0.2">
      <c r="B39" s="58">
        <v>321102</v>
      </c>
      <c r="C39" s="6" t="s">
        <v>10</v>
      </c>
      <c r="D39" s="27">
        <v>1</v>
      </c>
      <c r="E39" s="46">
        <v>10900</v>
      </c>
    </row>
    <row r="40" spans="2:5" ht="17.100000000000001" customHeight="1" x14ac:dyDescent="0.2">
      <c r="B40" s="76" t="s">
        <v>13</v>
      </c>
      <c r="C40" s="77"/>
      <c r="D40" s="24">
        <f>SUM(D35:D39)</f>
        <v>8</v>
      </c>
      <c r="E40" s="49">
        <f>SUM(E35:E39)</f>
        <v>74000</v>
      </c>
    </row>
    <row r="41" spans="2:5" ht="15" x14ac:dyDescent="0.25">
      <c r="B41" s="80" t="s">
        <v>20</v>
      </c>
      <c r="C41" s="81"/>
      <c r="D41" s="82"/>
      <c r="E41" s="82"/>
    </row>
    <row r="42" spans="2:5" x14ac:dyDescent="0.2">
      <c r="B42" s="58">
        <v>334403</v>
      </c>
      <c r="C42" s="11" t="s">
        <v>11</v>
      </c>
      <c r="D42" s="29">
        <v>0.5</v>
      </c>
      <c r="E42" s="42">
        <v>3750</v>
      </c>
    </row>
    <row r="43" spans="2:5" x14ac:dyDescent="0.2">
      <c r="B43" s="58">
        <v>532102</v>
      </c>
      <c r="C43" s="11" t="s">
        <v>12</v>
      </c>
      <c r="D43" s="27">
        <v>3.25</v>
      </c>
      <c r="E43" s="42">
        <v>20475</v>
      </c>
    </row>
    <row r="44" spans="2:5" ht="17.100000000000001" customHeight="1" x14ac:dyDescent="0.2">
      <c r="B44" s="68" t="s">
        <v>13</v>
      </c>
      <c r="C44" s="83"/>
      <c r="D44" s="18">
        <f>SUM(D42:D43)</f>
        <v>3.75</v>
      </c>
      <c r="E44" s="45">
        <f>SUM(E42:E43)</f>
        <v>24225</v>
      </c>
    </row>
    <row r="45" spans="2:5" ht="15" x14ac:dyDescent="0.25">
      <c r="B45" s="84" t="s">
        <v>49</v>
      </c>
      <c r="C45" s="85"/>
      <c r="D45" s="72"/>
      <c r="E45" s="72"/>
    </row>
    <row r="46" spans="2:5" x14ac:dyDescent="0.2">
      <c r="B46" s="58">
        <v>523001</v>
      </c>
      <c r="C46" s="6" t="s">
        <v>14</v>
      </c>
      <c r="D46" s="29">
        <v>0.5</v>
      </c>
      <c r="E46" s="42">
        <v>3750</v>
      </c>
    </row>
    <row r="47" spans="2:5" x14ac:dyDescent="0.2">
      <c r="B47" s="58">
        <v>412002</v>
      </c>
      <c r="C47" s="7" t="s">
        <v>15</v>
      </c>
      <c r="D47" s="29">
        <v>0.25</v>
      </c>
      <c r="E47" s="50">
        <v>1875</v>
      </c>
    </row>
    <row r="48" spans="2:5" x14ac:dyDescent="0.2">
      <c r="B48" s="58">
        <v>731109</v>
      </c>
      <c r="C48" s="6" t="s">
        <v>16</v>
      </c>
      <c r="D48" s="29">
        <v>0.5</v>
      </c>
      <c r="E48" s="40">
        <v>4000</v>
      </c>
    </row>
    <row r="49" spans="2:5" ht="17.100000000000001" customHeight="1" x14ac:dyDescent="0.2">
      <c r="B49" s="68" t="s">
        <v>13</v>
      </c>
      <c r="C49" s="69"/>
      <c r="D49" s="12">
        <f>SUM(D46:D48)</f>
        <v>1.25</v>
      </c>
      <c r="E49" s="49">
        <f>SUM(E46:E48)</f>
        <v>9625</v>
      </c>
    </row>
    <row r="50" spans="2:5" ht="17.100000000000001" customHeight="1" x14ac:dyDescent="0.2">
      <c r="B50" s="70" t="s">
        <v>21</v>
      </c>
      <c r="C50" s="71"/>
      <c r="D50" s="72"/>
      <c r="E50" s="72"/>
    </row>
    <row r="51" spans="2:5" ht="17.100000000000001" customHeight="1" x14ac:dyDescent="0.2">
      <c r="B51" s="58">
        <v>226103</v>
      </c>
      <c r="C51" s="6" t="s">
        <v>37</v>
      </c>
      <c r="D51" s="26">
        <v>1</v>
      </c>
      <c r="E51" s="51">
        <v>13440</v>
      </c>
    </row>
    <row r="52" spans="2:5" ht="17.100000000000001" customHeight="1" x14ac:dyDescent="0.2">
      <c r="B52" s="58">
        <v>325103</v>
      </c>
      <c r="C52" s="6" t="s">
        <v>43</v>
      </c>
      <c r="D52" s="26">
        <v>0.25</v>
      </c>
      <c r="E52" s="51">
        <v>2500</v>
      </c>
    </row>
    <row r="53" spans="2:5" ht="17.100000000000001" customHeight="1" x14ac:dyDescent="0.2">
      <c r="B53" s="58">
        <v>532102</v>
      </c>
      <c r="C53" s="6" t="s">
        <v>12</v>
      </c>
      <c r="D53" s="26">
        <v>0.25</v>
      </c>
      <c r="E53" s="51">
        <v>1575</v>
      </c>
    </row>
    <row r="54" spans="2:5" ht="17.100000000000001" customHeight="1" x14ac:dyDescent="0.2">
      <c r="B54" s="68" t="s">
        <v>13</v>
      </c>
      <c r="C54" s="69"/>
      <c r="D54" s="12">
        <f>SUM(D51:D53)</f>
        <v>1.5</v>
      </c>
      <c r="E54" s="49">
        <f>SUM(E51:E53)</f>
        <v>17515</v>
      </c>
    </row>
    <row r="55" spans="2:5" ht="17.100000000000001" customHeight="1" x14ac:dyDescent="0.2">
      <c r="B55" s="70" t="s">
        <v>22</v>
      </c>
      <c r="C55" s="71"/>
      <c r="D55" s="72"/>
      <c r="E55" s="72"/>
    </row>
    <row r="56" spans="2:5" ht="17.100000000000001" customHeight="1" x14ac:dyDescent="0.2">
      <c r="B56" s="58">
        <v>226103</v>
      </c>
      <c r="C56" s="6" t="s">
        <v>37</v>
      </c>
      <c r="D56" s="26">
        <v>1</v>
      </c>
      <c r="E56" s="51">
        <v>13440</v>
      </c>
    </row>
    <row r="57" spans="2:5" ht="17.100000000000001" customHeight="1" x14ac:dyDescent="0.2">
      <c r="B57" s="58">
        <v>325103</v>
      </c>
      <c r="C57" s="6" t="s">
        <v>43</v>
      </c>
      <c r="D57" s="26">
        <v>0.25</v>
      </c>
      <c r="E57" s="51">
        <v>2500</v>
      </c>
    </row>
    <row r="58" spans="2:5" ht="17.100000000000001" customHeight="1" x14ac:dyDescent="0.2">
      <c r="B58" s="58">
        <v>532102</v>
      </c>
      <c r="C58" s="6" t="s">
        <v>12</v>
      </c>
      <c r="D58" s="26">
        <v>0.25</v>
      </c>
      <c r="E58" s="51">
        <v>1575</v>
      </c>
    </row>
    <row r="59" spans="2:5" ht="17.100000000000001" customHeight="1" x14ac:dyDescent="0.2">
      <c r="B59" s="68" t="s">
        <v>13</v>
      </c>
      <c r="C59" s="69"/>
      <c r="D59" s="12">
        <f>SUM(D56:D58)</f>
        <v>1.5</v>
      </c>
      <c r="E59" s="49">
        <f t="shared" ref="E59" si="0">SUM(E56:E58)</f>
        <v>17515</v>
      </c>
    </row>
    <row r="60" spans="2:5" ht="17.100000000000001" customHeight="1" x14ac:dyDescent="0.2">
      <c r="B60" s="70" t="s">
        <v>23</v>
      </c>
      <c r="C60" s="71"/>
      <c r="D60" s="72"/>
      <c r="E60" s="72"/>
    </row>
    <row r="61" spans="2:5" ht="17.100000000000001" customHeight="1" x14ac:dyDescent="0.2">
      <c r="B61" s="58">
        <v>226103</v>
      </c>
      <c r="C61" s="6" t="s">
        <v>37</v>
      </c>
      <c r="D61" s="26">
        <v>1</v>
      </c>
      <c r="E61" s="51">
        <v>13440</v>
      </c>
    </row>
    <row r="62" spans="2:5" ht="17.100000000000001" customHeight="1" x14ac:dyDescent="0.2">
      <c r="B62" s="58">
        <v>325103</v>
      </c>
      <c r="C62" s="6" t="s">
        <v>43</v>
      </c>
      <c r="D62" s="26">
        <v>0.25</v>
      </c>
      <c r="E62" s="51">
        <v>2500</v>
      </c>
    </row>
    <row r="63" spans="2:5" ht="17.100000000000001" customHeight="1" x14ac:dyDescent="0.2">
      <c r="B63" s="58">
        <v>532102</v>
      </c>
      <c r="C63" s="6" t="s">
        <v>12</v>
      </c>
      <c r="D63" s="26">
        <v>0.25</v>
      </c>
      <c r="E63" s="51">
        <v>1575</v>
      </c>
    </row>
    <row r="64" spans="2:5" ht="17.100000000000001" customHeight="1" x14ac:dyDescent="0.2">
      <c r="B64" s="68" t="s">
        <v>13</v>
      </c>
      <c r="C64" s="69"/>
      <c r="D64" s="12">
        <f>SUM(D61:D63)</f>
        <v>1.5</v>
      </c>
      <c r="E64" s="49">
        <f t="shared" ref="E64" si="1">SUM(E61:E63)</f>
        <v>17515</v>
      </c>
    </row>
    <row r="65" spans="2:5" ht="17.100000000000001" customHeight="1" x14ac:dyDescent="0.2">
      <c r="B65" s="70" t="s">
        <v>24</v>
      </c>
      <c r="C65" s="71"/>
      <c r="D65" s="72"/>
      <c r="E65" s="72"/>
    </row>
    <row r="66" spans="2:5" ht="17.100000000000001" customHeight="1" x14ac:dyDescent="0.2">
      <c r="B66" s="58">
        <v>226103</v>
      </c>
      <c r="C66" s="6" t="s">
        <v>37</v>
      </c>
      <c r="D66" s="26">
        <v>1</v>
      </c>
      <c r="E66" s="51">
        <v>13440</v>
      </c>
    </row>
    <row r="67" spans="2:5" ht="16.5" customHeight="1" x14ac:dyDescent="0.2">
      <c r="B67" s="58">
        <v>325103</v>
      </c>
      <c r="C67" s="6" t="s">
        <v>43</v>
      </c>
      <c r="D67" s="26">
        <v>0.25</v>
      </c>
      <c r="E67" s="51">
        <v>2500</v>
      </c>
    </row>
    <row r="68" spans="2:5" ht="17.100000000000001" customHeight="1" x14ac:dyDescent="0.2">
      <c r="B68" s="58">
        <v>532102</v>
      </c>
      <c r="C68" s="6" t="s">
        <v>12</v>
      </c>
      <c r="D68" s="26">
        <v>0.25</v>
      </c>
      <c r="E68" s="51">
        <v>1575</v>
      </c>
    </row>
    <row r="69" spans="2:5" ht="17.100000000000001" customHeight="1" x14ac:dyDescent="0.2">
      <c r="B69" s="68" t="s">
        <v>13</v>
      </c>
      <c r="C69" s="69"/>
      <c r="D69" s="12">
        <f>SUM(D66:D68)</f>
        <v>1.5</v>
      </c>
      <c r="E69" s="49">
        <f t="shared" ref="E69" si="2">SUM(E66:E68)</f>
        <v>17515</v>
      </c>
    </row>
    <row r="70" spans="2:5" ht="17.100000000000001" customHeight="1" x14ac:dyDescent="0.2">
      <c r="B70" s="70" t="s">
        <v>25</v>
      </c>
      <c r="C70" s="71"/>
      <c r="D70" s="72"/>
      <c r="E70" s="72"/>
    </row>
    <row r="71" spans="2:5" ht="17.100000000000001" customHeight="1" x14ac:dyDescent="0.2">
      <c r="B71" s="58">
        <v>226103</v>
      </c>
      <c r="C71" s="6" t="s">
        <v>37</v>
      </c>
      <c r="D71" s="26">
        <v>2</v>
      </c>
      <c r="E71" s="51">
        <v>26880</v>
      </c>
    </row>
    <row r="72" spans="2:5" ht="17.100000000000001" customHeight="1" x14ac:dyDescent="0.2">
      <c r="B72" s="58">
        <v>325103</v>
      </c>
      <c r="C72" s="6" t="s">
        <v>43</v>
      </c>
      <c r="D72" s="26">
        <v>0.5</v>
      </c>
      <c r="E72" s="51">
        <v>5000</v>
      </c>
    </row>
    <row r="73" spans="2:5" ht="17.100000000000001" customHeight="1" x14ac:dyDescent="0.2">
      <c r="B73" s="58">
        <v>532102</v>
      </c>
      <c r="C73" s="6" t="s">
        <v>12</v>
      </c>
      <c r="D73" s="26">
        <v>0.5</v>
      </c>
      <c r="E73" s="51">
        <v>3150</v>
      </c>
    </row>
    <row r="74" spans="2:5" ht="17.100000000000001" customHeight="1" x14ac:dyDescent="0.2">
      <c r="B74" s="68" t="s">
        <v>13</v>
      </c>
      <c r="C74" s="69"/>
      <c r="D74" s="12">
        <f>SUM(D71:D73)</f>
        <v>3</v>
      </c>
      <c r="E74" s="49">
        <f>SUM(E71:E73)</f>
        <v>35030</v>
      </c>
    </row>
    <row r="75" spans="2:5" ht="17.100000000000001" customHeight="1" x14ac:dyDescent="0.2">
      <c r="B75" s="70" t="s">
        <v>26</v>
      </c>
      <c r="C75" s="71"/>
      <c r="D75" s="72"/>
      <c r="E75" s="72"/>
    </row>
    <row r="76" spans="2:5" ht="17.100000000000001" customHeight="1" x14ac:dyDescent="0.2">
      <c r="B76" s="58">
        <v>226103</v>
      </c>
      <c r="C76" s="6" t="s">
        <v>37</v>
      </c>
      <c r="D76" s="26">
        <v>1</v>
      </c>
      <c r="E76" s="51">
        <v>13440</v>
      </c>
    </row>
    <row r="77" spans="2:5" ht="17.100000000000001" customHeight="1" x14ac:dyDescent="0.2">
      <c r="B77" s="58">
        <v>325103</v>
      </c>
      <c r="C77" s="6" t="s">
        <v>43</v>
      </c>
      <c r="D77" s="26">
        <v>0.25</v>
      </c>
      <c r="E77" s="51">
        <v>2500</v>
      </c>
    </row>
    <row r="78" spans="2:5" ht="17.100000000000001" customHeight="1" x14ac:dyDescent="0.2">
      <c r="B78" s="58">
        <v>532102</v>
      </c>
      <c r="C78" s="6" t="s">
        <v>12</v>
      </c>
      <c r="D78" s="26">
        <v>0.25</v>
      </c>
      <c r="E78" s="51">
        <v>1575</v>
      </c>
    </row>
    <row r="79" spans="2:5" ht="17.100000000000001" customHeight="1" x14ac:dyDescent="0.2">
      <c r="B79" s="68" t="s">
        <v>13</v>
      </c>
      <c r="C79" s="69"/>
      <c r="D79" s="12">
        <f>SUM(D76:D78)</f>
        <v>1.5</v>
      </c>
      <c r="E79" s="49">
        <f t="shared" ref="E79" si="3">SUM(E76:E78)</f>
        <v>17515</v>
      </c>
    </row>
    <row r="80" spans="2:5" ht="17.100000000000001" customHeight="1" x14ac:dyDescent="0.2">
      <c r="B80" s="73"/>
      <c r="C80" s="73"/>
      <c r="D80" s="73"/>
      <c r="E80" s="73"/>
    </row>
    <row r="81" spans="2:5" ht="17.100000000000001" customHeight="1" x14ac:dyDescent="0.25">
      <c r="B81" s="74" t="s">
        <v>27</v>
      </c>
      <c r="C81" s="75"/>
      <c r="D81" s="36">
        <f>D86+D85+D84+D83+D82</f>
        <v>36.25</v>
      </c>
      <c r="E81" s="52">
        <f>E86+E85+E84+E83+E82</f>
        <v>409075</v>
      </c>
    </row>
    <row r="82" spans="2:5" ht="17.100000000000001" customHeight="1" x14ac:dyDescent="0.25">
      <c r="B82" s="64" t="s">
        <v>28</v>
      </c>
      <c r="C82" s="65"/>
      <c r="D82" s="37">
        <f>D17</f>
        <v>0.5</v>
      </c>
      <c r="E82" s="53">
        <f>E17</f>
        <v>13500</v>
      </c>
    </row>
    <row r="83" spans="2:5" ht="17.100000000000001" customHeight="1" x14ac:dyDescent="0.25">
      <c r="B83" s="66" t="s">
        <v>29</v>
      </c>
      <c r="C83" s="67"/>
      <c r="D83" s="38">
        <f>D30+D33+D51+D56+D61+D66+D71+D76</f>
        <v>17.5</v>
      </c>
      <c r="E83" s="54">
        <f>E30+E51+E56+E61+E66+E71+E76+E33</f>
        <v>235200</v>
      </c>
    </row>
    <row r="84" spans="2:5" ht="17.100000000000001" customHeight="1" x14ac:dyDescent="0.25">
      <c r="B84" s="66" t="s">
        <v>30</v>
      </c>
      <c r="C84" s="67"/>
      <c r="D84" s="38">
        <f>D40+D52+D57+D62+D67+D72+D77</f>
        <v>9.75</v>
      </c>
      <c r="E84" s="54">
        <f>E40+E52+E57+E62+E67+E72+E77</f>
        <v>91500</v>
      </c>
    </row>
    <row r="85" spans="2:5" ht="17.100000000000001" customHeight="1" x14ac:dyDescent="0.25">
      <c r="B85" s="66" t="s">
        <v>31</v>
      </c>
      <c r="C85" s="67"/>
      <c r="D85" s="38">
        <f>D44+D53+D58+D63+D68+D73+D78</f>
        <v>5.5</v>
      </c>
      <c r="E85" s="54">
        <f>E44+E53+E58+E63+E68+E73+E78</f>
        <v>35250</v>
      </c>
    </row>
    <row r="86" spans="2:5" ht="17.100000000000001" customHeight="1" x14ac:dyDescent="0.25">
      <c r="B86" s="66" t="s">
        <v>32</v>
      </c>
      <c r="C86" s="67"/>
      <c r="D86" s="39">
        <f>D23+D49</f>
        <v>3</v>
      </c>
      <c r="E86" s="54">
        <f>E49+E23</f>
        <v>33625</v>
      </c>
    </row>
    <row r="87" spans="2:5" ht="15.75" x14ac:dyDescent="0.25">
      <c r="B87" s="31"/>
      <c r="C87" s="32"/>
      <c r="D87" s="33"/>
      <c r="E87" s="34"/>
    </row>
    <row r="88" spans="2:5" ht="15.75" x14ac:dyDescent="0.25">
      <c r="B88" s="31"/>
      <c r="C88" s="32"/>
      <c r="D88" s="33"/>
      <c r="E88" s="34"/>
    </row>
    <row r="89" spans="2:5" ht="15.75" x14ac:dyDescent="0.25">
      <c r="B89" s="31"/>
      <c r="C89" s="32"/>
      <c r="D89" s="33"/>
      <c r="E89" s="34"/>
    </row>
    <row r="90" spans="2:5" x14ac:dyDescent="0.2">
      <c r="C90" s="3"/>
      <c r="D90" s="8"/>
      <c r="E90" s="8"/>
    </row>
    <row r="91" spans="2:5" ht="15.75" x14ac:dyDescent="0.25">
      <c r="C91" s="9" t="s">
        <v>17</v>
      </c>
      <c r="D91" s="35"/>
      <c r="E91" s="35"/>
    </row>
    <row r="92" spans="2:5" ht="15.75" x14ac:dyDescent="0.25">
      <c r="C92" s="9"/>
      <c r="D92" s="35"/>
      <c r="E92" s="35"/>
    </row>
    <row r="93" spans="2:5" ht="15.75" x14ac:dyDescent="0.25">
      <c r="C93" s="9"/>
      <c r="D93" s="35"/>
      <c r="E93" s="35"/>
    </row>
    <row r="94" spans="2:5" ht="15" x14ac:dyDescent="0.2">
      <c r="C94" s="35"/>
      <c r="D94" s="35"/>
      <c r="E94" s="35"/>
    </row>
    <row r="95" spans="2:5" ht="15.75" x14ac:dyDescent="0.25">
      <c r="C95" s="9" t="s">
        <v>18</v>
      </c>
      <c r="D95" s="35"/>
      <c r="E95" s="35"/>
    </row>
    <row r="99" spans="3:3" x14ac:dyDescent="0.2">
      <c r="C99" s="3"/>
    </row>
    <row r="100" spans="3:3" x14ac:dyDescent="0.2">
      <c r="C100" s="3"/>
    </row>
  </sheetData>
  <mergeCells count="54">
    <mergeCell ref="B82:C82"/>
    <mergeCell ref="B83:C83"/>
    <mergeCell ref="B84:C84"/>
    <mergeCell ref="B85:C85"/>
    <mergeCell ref="B86:C86"/>
    <mergeCell ref="B81:C81"/>
    <mergeCell ref="B64:C64"/>
    <mergeCell ref="B65:C65"/>
    <mergeCell ref="D65:E65"/>
    <mergeCell ref="B69:C69"/>
    <mergeCell ref="B70:C70"/>
    <mergeCell ref="D70:E70"/>
    <mergeCell ref="B74:C74"/>
    <mergeCell ref="B75:C75"/>
    <mergeCell ref="D75:E75"/>
    <mergeCell ref="B79:C79"/>
    <mergeCell ref="B80:E80"/>
    <mergeCell ref="B54:C54"/>
    <mergeCell ref="B55:C55"/>
    <mergeCell ref="D55:E55"/>
    <mergeCell ref="B59:C59"/>
    <mergeCell ref="B60:C60"/>
    <mergeCell ref="D60:E60"/>
    <mergeCell ref="B44:C44"/>
    <mergeCell ref="B45:C45"/>
    <mergeCell ref="D45:E45"/>
    <mergeCell ref="B49:C49"/>
    <mergeCell ref="B50:C50"/>
    <mergeCell ref="D50:E50"/>
    <mergeCell ref="B33:C33"/>
    <mergeCell ref="B34:C34"/>
    <mergeCell ref="D34:E34"/>
    <mergeCell ref="B40:C40"/>
    <mergeCell ref="B41:C41"/>
    <mergeCell ref="D41:E41"/>
    <mergeCell ref="B24:C24"/>
    <mergeCell ref="D24:E24"/>
    <mergeCell ref="B25:C25"/>
    <mergeCell ref="B30:C30"/>
    <mergeCell ref="B31:C31"/>
    <mergeCell ref="D31:E31"/>
    <mergeCell ref="B23:C23"/>
    <mergeCell ref="B10:E10"/>
    <mergeCell ref="B11:E11"/>
    <mergeCell ref="B12:E12"/>
    <mergeCell ref="B13:B14"/>
    <mergeCell ref="C13:C14"/>
    <mergeCell ref="D13:D14"/>
    <mergeCell ref="E13:E14"/>
    <mergeCell ref="B15:C15"/>
    <mergeCell ref="D15:E15"/>
    <mergeCell ref="B17:C17"/>
    <mergeCell ref="B18:C18"/>
    <mergeCell ref="D18:E18"/>
  </mergeCells>
  <pageMargins left="0.15748031496062992" right="0.19685039370078741" top="0.19685039370078741" bottom="0.19685039370078741" header="0.51181102362204722" footer="0.51181102362204722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E87"/>
  <sheetViews>
    <sheetView zoomScaleNormal="100" workbookViewId="0">
      <selection activeCell="D3" sqref="D3:E6"/>
    </sheetView>
  </sheetViews>
  <sheetFormatPr defaultRowHeight="12.75" x14ac:dyDescent="0.2"/>
  <cols>
    <col min="1" max="1" width="3" style="1" customWidth="1"/>
    <col min="2" max="2" width="8.7109375" style="1" customWidth="1"/>
    <col min="3" max="3" width="48.7109375" style="1" customWidth="1"/>
    <col min="4" max="4" width="14.7109375" style="1" customWidth="1"/>
    <col min="5" max="5" width="23.7109375" style="1" customWidth="1"/>
    <col min="6" max="247" width="9.140625" style="1"/>
    <col min="248" max="248" width="5.140625" style="1" customWidth="1"/>
    <col min="249" max="249" width="9.85546875" style="1" customWidth="1"/>
    <col min="250" max="250" width="61.7109375" style="1" customWidth="1"/>
    <col min="251" max="251" width="12.140625" style="1" customWidth="1"/>
    <col min="252" max="252" width="13" style="1" customWidth="1"/>
    <col min="253" max="253" width="8" style="1" customWidth="1"/>
    <col min="254" max="254" width="8.28515625" style="1" customWidth="1"/>
    <col min="255" max="255" width="5.42578125" style="1" customWidth="1"/>
    <col min="256" max="256" width="5.7109375" style="1" customWidth="1"/>
    <col min="257" max="257" width="5.140625" style="1" customWidth="1"/>
    <col min="258" max="503" width="9.140625" style="1"/>
    <col min="504" max="504" width="5.140625" style="1" customWidth="1"/>
    <col min="505" max="505" width="9.85546875" style="1" customWidth="1"/>
    <col min="506" max="506" width="61.7109375" style="1" customWidth="1"/>
    <col min="507" max="507" width="12.140625" style="1" customWidth="1"/>
    <col min="508" max="508" width="13" style="1" customWidth="1"/>
    <col min="509" max="509" width="8" style="1" customWidth="1"/>
    <col min="510" max="510" width="8.28515625" style="1" customWidth="1"/>
    <col min="511" max="511" width="5.42578125" style="1" customWidth="1"/>
    <col min="512" max="512" width="5.7109375" style="1" customWidth="1"/>
    <col min="513" max="513" width="5.140625" style="1" customWidth="1"/>
    <col min="514" max="759" width="9.140625" style="1"/>
    <col min="760" max="760" width="5.140625" style="1" customWidth="1"/>
    <col min="761" max="761" width="9.85546875" style="1" customWidth="1"/>
    <col min="762" max="762" width="61.7109375" style="1" customWidth="1"/>
    <col min="763" max="763" width="12.140625" style="1" customWidth="1"/>
    <col min="764" max="764" width="13" style="1" customWidth="1"/>
    <col min="765" max="765" width="8" style="1" customWidth="1"/>
    <col min="766" max="766" width="8.28515625" style="1" customWidth="1"/>
    <col min="767" max="767" width="5.42578125" style="1" customWidth="1"/>
    <col min="768" max="768" width="5.7109375" style="1" customWidth="1"/>
    <col min="769" max="769" width="5.140625" style="1" customWidth="1"/>
    <col min="770" max="1015" width="9.140625" style="1"/>
    <col min="1016" max="1016" width="5.140625" style="1" customWidth="1"/>
    <col min="1017" max="1017" width="9.85546875" style="1" customWidth="1"/>
    <col min="1018" max="1018" width="61.7109375" style="1" customWidth="1"/>
    <col min="1019" max="1019" width="12.140625" style="1" customWidth="1"/>
    <col min="1020" max="1020" width="13" style="1" customWidth="1"/>
    <col min="1021" max="1021" width="8" style="1" customWidth="1"/>
    <col min="1022" max="1022" width="8.28515625" style="1" customWidth="1"/>
    <col min="1023" max="1023" width="5.42578125" style="1" customWidth="1"/>
    <col min="1024" max="1024" width="5.7109375" style="1" customWidth="1"/>
    <col min="1025" max="1025" width="5.140625" style="1" customWidth="1"/>
    <col min="1026" max="1271" width="9.140625" style="1"/>
    <col min="1272" max="1272" width="5.140625" style="1" customWidth="1"/>
    <col min="1273" max="1273" width="9.85546875" style="1" customWidth="1"/>
    <col min="1274" max="1274" width="61.7109375" style="1" customWidth="1"/>
    <col min="1275" max="1275" width="12.140625" style="1" customWidth="1"/>
    <col min="1276" max="1276" width="13" style="1" customWidth="1"/>
    <col min="1277" max="1277" width="8" style="1" customWidth="1"/>
    <col min="1278" max="1278" width="8.28515625" style="1" customWidth="1"/>
    <col min="1279" max="1279" width="5.42578125" style="1" customWidth="1"/>
    <col min="1280" max="1280" width="5.7109375" style="1" customWidth="1"/>
    <col min="1281" max="1281" width="5.140625" style="1" customWidth="1"/>
    <col min="1282" max="1527" width="9.140625" style="1"/>
    <col min="1528" max="1528" width="5.140625" style="1" customWidth="1"/>
    <col min="1529" max="1529" width="9.85546875" style="1" customWidth="1"/>
    <col min="1530" max="1530" width="61.7109375" style="1" customWidth="1"/>
    <col min="1531" max="1531" width="12.140625" style="1" customWidth="1"/>
    <col min="1532" max="1532" width="13" style="1" customWidth="1"/>
    <col min="1533" max="1533" width="8" style="1" customWidth="1"/>
    <col min="1534" max="1534" width="8.28515625" style="1" customWidth="1"/>
    <col min="1535" max="1535" width="5.42578125" style="1" customWidth="1"/>
    <col min="1536" max="1536" width="5.7109375" style="1" customWidth="1"/>
    <col min="1537" max="1537" width="5.140625" style="1" customWidth="1"/>
    <col min="1538" max="1783" width="9.140625" style="1"/>
    <col min="1784" max="1784" width="5.140625" style="1" customWidth="1"/>
    <col min="1785" max="1785" width="9.85546875" style="1" customWidth="1"/>
    <col min="1786" max="1786" width="61.7109375" style="1" customWidth="1"/>
    <col min="1787" max="1787" width="12.140625" style="1" customWidth="1"/>
    <col min="1788" max="1788" width="13" style="1" customWidth="1"/>
    <col min="1789" max="1789" width="8" style="1" customWidth="1"/>
    <col min="1790" max="1790" width="8.28515625" style="1" customWidth="1"/>
    <col min="1791" max="1791" width="5.42578125" style="1" customWidth="1"/>
    <col min="1792" max="1792" width="5.7109375" style="1" customWidth="1"/>
    <col min="1793" max="1793" width="5.140625" style="1" customWidth="1"/>
    <col min="1794" max="2039" width="9.140625" style="1"/>
    <col min="2040" max="2040" width="5.140625" style="1" customWidth="1"/>
    <col min="2041" max="2041" width="9.85546875" style="1" customWidth="1"/>
    <col min="2042" max="2042" width="61.7109375" style="1" customWidth="1"/>
    <col min="2043" max="2043" width="12.140625" style="1" customWidth="1"/>
    <col min="2044" max="2044" width="13" style="1" customWidth="1"/>
    <col min="2045" max="2045" width="8" style="1" customWidth="1"/>
    <col min="2046" max="2046" width="8.28515625" style="1" customWidth="1"/>
    <col min="2047" max="2047" width="5.42578125" style="1" customWidth="1"/>
    <col min="2048" max="2048" width="5.7109375" style="1" customWidth="1"/>
    <col min="2049" max="2049" width="5.140625" style="1" customWidth="1"/>
    <col min="2050" max="2295" width="9.140625" style="1"/>
    <col min="2296" max="2296" width="5.140625" style="1" customWidth="1"/>
    <col min="2297" max="2297" width="9.85546875" style="1" customWidth="1"/>
    <col min="2298" max="2298" width="61.7109375" style="1" customWidth="1"/>
    <col min="2299" max="2299" width="12.140625" style="1" customWidth="1"/>
    <col min="2300" max="2300" width="13" style="1" customWidth="1"/>
    <col min="2301" max="2301" width="8" style="1" customWidth="1"/>
    <col min="2302" max="2302" width="8.28515625" style="1" customWidth="1"/>
    <col min="2303" max="2303" width="5.42578125" style="1" customWidth="1"/>
    <col min="2304" max="2304" width="5.7109375" style="1" customWidth="1"/>
    <col min="2305" max="2305" width="5.140625" style="1" customWidth="1"/>
    <col min="2306" max="2551" width="9.140625" style="1"/>
    <col min="2552" max="2552" width="5.140625" style="1" customWidth="1"/>
    <col min="2553" max="2553" width="9.85546875" style="1" customWidth="1"/>
    <col min="2554" max="2554" width="61.7109375" style="1" customWidth="1"/>
    <col min="2555" max="2555" width="12.140625" style="1" customWidth="1"/>
    <col min="2556" max="2556" width="13" style="1" customWidth="1"/>
    <col min="2557" max="2557" width="8" style="1" customWidth="1"/>
    <col min="2558" max="2558" width="8.28515625" style="1" customWidth="1"/>
    <col min="2559" max="2559" width="5.42578125" style="1" customWidth="1"/>
    <col min="2560" max="2560" width="5.7109375" style="1" customWidth="1"/>
    <col min="2561" max="2561" width="5.140625" style="1" customWidth="1"/>
    <col min="2562" max="2807" width="9.140625" style="1"/>
    <col min="2808" max="2808" width="5.140625" style="1" customWidth="1"/>
    <col min="2809" max="2809" width="9.85546875" style="1" customWidth="1"/>
    <col min="2810" max="2810" width="61.7109375" style="1" customWidth="1"/>
    <col min="2811" max="2811" width="12.140625" style="1" customWidth="1"/>
    <col min="2812" max="2812" width="13" style="1" customWidth="1"/>
    <col min="2813" max="2813" width="8" style="1" customWidth="1"/>
    <col min="2814" max="2814" width="8.28515625" style="1" customWidth="1"/>
    <col min="2815" max="2815" width="5.42578125" style="1" customWidth="1"/>
    <col min="2816" max="2816" width="5.7109375" style="1" customWidth="1"/>
    <col min="2817" max="2817" width="5.140625" style="1" customWidth="1"/>
    <col min="2818" max="3063" width="9.140625" style="1"/>
    <col min="3064" max="3064" width="5.140625" style="1" customWidth="1"/>
    <col min="3065" max="3065" width="9.85546875" style="1" customWidth="1"/>
    <col min="3066" max="3066" width="61.7109375" style="1" customWidth="1"/>
    <col min="3067" max="3067" width="12.140625" style="1" customWidth="1"/>
    <col min="3068" max="3068" width="13" style="1" customWidth="1"/>
    <col min="3069" max="3069" width="8" style="1" customWidth="1"/>
    <col min="3070" max="3070" width="8.28515625" style="1" customWidth="1"/>
    <col min="3071" max="3071" width="5.42578125" style="1" customWidth="1"/>
    <col min="3072" max="3072" width="5.7109375" style="1" customWidth="1"/>
    <col min="3073" max="3073" width="5.140625" style="1" customWidth="1"/>
    <col min="3074" max="3319" width="9.140625" style="1"/>
    <col min="3320" max="3320" width="5.140625" style="1" customWidth="1"/>
    <col min="3321" max="3321" width="9.85546875" style="1" customWidth="1"/>
    <col min="3322" max="3322" width="61.7109375" style="1" customWidth="1"/>
    <col min="3323" max="3323" width="12.140625" style="1" customWidth="1"/>
    <col min="3324" max="3324" width="13" style="1" customWidth="1"/>
    <col min="3325" max="3325" width="8" style="1" customWidth="1"/>
    <col min="3326" max="3326" width="8.28515625" style="1" customWidth="1"/>
    <col min="3327" max="3327" width="5.42578125" style="1" customWidth="1"/>
    <col min="3328" max="3328" width="5.7109375" style="1" customWidth="1"/>
    <col min="3329" max="3329" width="5.140625" style="1" customWidth="1"/>
    <col min="3330" max="3575" width="9.140625" style="1"/>
    <col min="3576" max="3576" width="5.140625" style="1" customWidth="1"/>
    <col min="3577" max="3577" width="9.85546875" style="1" customWidth="1"/>
    <col min="3578" max="3578" width="61.7109375" style="1" customWidth="1"/>
    <col min="3579" max="3579" width="12.140625" style="1" customWidth="1"/>
    <col min="3580" max="3580" width="13" style="1" customWidth="1"/>
    <col min="3581" max="3581" width="8" style="1" customWidth="1"/>
    <col min="3582" max="3582" width="8.28515625" style="1" customWidth="1"/>
    <col min="3583" max="3583" width="5.42578125" style="1" customWidth="1"/>
    <col min="3584" max="3584" width="5.7109375" style="1" customWidth="1"/>
    <col min="3585" max="3585" width="5.140625" style="1" customWidth="1"/>
    <col min="3586" max="3831" width="9.140625" style="1"/>
    <col min="3832" max="3832" width="5.140625" style="1" customWidth="1"/>
    <col min="3833" max="3833" width="9.85546875" style="1" customWidth="1"/>
    <col min="3834" max="3834" width="61.7109375" style="1" customWidth="1"/>
    <col min="3835" max="3835" width="12.140625" style="1" customWidth="1"/>
    <col min="3836" max="3836" width="13" style="1" customWidth="1"/>
    <col min="3837" max="3837" width="8" style="1" customWidth="1"/>
    <col min="3838" max="3838" width="8.28515625" style="1" customWidth="1"/>
    <col min="3839" max="3839" width="5.42578125" style="1" customWidth="1"/>
    <col min="3840" max="3840" width="5.7109375" style="1" customWidth="1"/>
    <col min="3841" max="3841" width="5.140625" style="1" customWidth="1"/>
    <col min="3842" max="4087" width="9.140625" style="1"/>
    <col min="4088" max="4088" width="5.140625" style="1" customWidth="1"/>
    <col min="4089" max="4089" width="9.85546875" style="1" customWidth="1"/>
    <col min="4090" max="4090" width="61.7109375" style="1" customWidth="1"/>
    <col min="4091" max="4091" width="12.140625" style="1" customWidth="1"/>
    <col min="4092" max="4092" width="13" style="1" customWidth="1"/>
    <col min="4093" max="4093" width="8" style="1" customWidth="1"/>
    <col min="4094" max="4094" width="8.28515625" style="1" customWidth="1"/>
    <col min="4095" max="4095" width="5.42578125" style="1" customWidth="1"/>
    <col min="4096" max="4096" width="5.7109375" style="1" customWidth="1"/>
    <col min="4097" max="4097" width="5.140625" style="1" customWidth="1"/>
    <col min="4098" max="4343" width="9.140625" style="1"/>
    <col min="4344" max="4344" width="5.140625" style="1" customWidth="1"/>
    <col min="4345" max="4345" width="9.85546875" style="1" customWidth="1"/>
    <col min="4346" max="4346" width="61.7109375" style="1" customWidth="1"/>
    <col min="4347" max="4347" width="12.140625" style="1" customWidth="1"/>
    <col min="4348" max="4348" width="13" style="1" customWidth="1"/>
    <col min="4349" max="4349" width="8" style="1" customWidth="1"/>
    <col min="4350" max="4350" width="8.28515625" style="1" customWidth="1"/>
    <col min="4351" max="4351" width="5.42578125" style="1" customWidth="1"/>
    <col min="4352" max="4352" width="5.7109375" style="1" customWidth="1"/>
    <col min="4353" max="4353" width="5.140625" style="1" customWidth="1"/>
    <col min="4354" max="4599" width="9.140625" style="1"/>
    <col min="4600" max="4600" width="5.140625" style="1" customWidth="1"/>
    <col min="4601" max="4601" width="9.85546875" style="1" customWidth="1"/>
    <col min="4602" max="4602" width="61.7109375" style="1" customWidth="1"/>
    <col min="4603" max="4603" width="12.140625" style="1" customWidth="1"/>
    <col min="4604" max="4604" width="13" style="1" customWidth="1"/>
    <col min="4605" max="4605" width="8" style="1" customWidth="1"/>
    <col min="4606" max="4606" width="8.28515625" style="1" customWidth="1"/>
    <col min="4607" max="4607" width="5.42578125" style="1" customWidth="1"/>
    <col min="4608" max="4608" width="5.7109375" style="1" customWidth="1"/>
    <col min="4609" max="4609" width="5.140625" style="1" customWidth="1"/>
    <col min="4610" max="4855" width="9.140625" style="1"/>
    <col min="4856" max="4856" width="5.140625" style="1" customWidth="1"/>
    <col min="4857" max="4857" width="9.85546875" style="1" customWidth="1"/>
    <col min="4858" max="4858" width="61.7109375" style="1" customWidth="1"/>
    <col min="4859" max="4859" width="12.140625" style="1" customWidth="1"/>
    <col min="4860" max="4860" width="13" style="1" customWidth="1"/>
    <col min="4861" max="4861" width="8" style="1" customWidth="1"/>
    <col min="4862" max="4862" width="8.28515625" style="1" customWidth="1"/>
    <col min="4863" max="4863" width="5.42578125" style="1" customWidth="1"/>
    <col min="4864" max="4864" width="5.7109375" style="1" customWidth="1"/>
    <col min="4865" max="4865" width="5.140625" style="1" customWidth="1"/>
    <col min="4866" max="5111" width="9.140625" style="1"/>
    <col min="5112" max="5112" width="5.140625" style="1" customWidth="1"/>
    <col min="5113" max="5113" width="9.85546875" style="1" customWidth="1"/>
    <col min="5114" max="5114" width="61.7109375" style="1" customWidth="1"/>
    <col min="5115" max="5115" width="12.140625" style="1" customWidth="1"/>
    <col min="5116" max="5116" width="13" style="1" customWidth="1"/>
    <col min="5117" max="5117" width="8" style="1" customWidth="1"/>
    <col min="5118" max="5118" width="8.28515625" style="1" customWidth="1"/>
    <col min="5119" max="5119" width="5.42578125" style="1" customWidth="1"/>
    <col min="5120" max="5120" width="5.7109375" style="1" customWidth="1"/>
    <col min="5121" max="5121" width="5.140625" style="1" customWidth="1"/>
    <col min="5122" max="5367" width="9.140625" style="1"/>
    <col min="5368" max="5368" width="5.140625" style="1" customWidth="1"/>
    <col min="5369" max="5369" width="9.85546875" style="1" customWidth="1"/>
    <col min="5370" max="5370" width="61.7109375" style="1" customWidth="1"/>
    <col min="5371" max="5371" width="12.140625" style="1" customWidth="1"/>
    <col min="5372" max="5372" width="13" style="1" customWidth="1"/>
    <col min="5373" max="5373" width="8" style="1" customWidth="1"/>
    <col min="5374" max="5374" width="8.28515625" style="1" customWidth="1"/>
    <col min="5375" max="5375" width="5.42578125" style="1" customWidth="1"/>
    <col min="5376" max="5376" width="5.7109375" style="1" customWidth="1"/>
    <col min="5377" max="5377" width="5.140625" style="1" customWidth="1"/>
    <col min="5378" max="5623" width="9.140625" style="1"/>
    <col min="5624" max="5624" width="5.140625" style="1" customWidth="1"/>
    <col min="5625" max="5625" width="9.85546875" style="1" customWidth="1"/>
    <col min="5626" max="5626" width="61.7109375" style="1" customWidth="1"/>
    <col min="5627" max="5627" width="12.140625" style="1" customWidth="1"/>
    <col min="5628" max="5628" width="13" style="1" customWidth="1"/>
    <col min="5629" max="5629" width="8" style="1" customWidth="1"/>
    <col min="5630" max="5630" width="8.28515625" style="1" customWidth="1"/>
    <col min="5631" max="5631" width="5.42578125" style="1" customWidth="1"/>
    <col min="5632" max="5632" width="5.7109375" style="1" customWidth="1"/>
    <col min="5633" max="5633" width="5.140625" style="1" customWidth="1"/>
    <col min="5634" max="5879" width="9.140625" style="1"/>
    <col min="5880" max="5880" width="5.140625" style="1" customWidth="1"/>
    <col min="5881" max="5881" width="9.85546875" style="1" customWidth="1"/>
    <col min="5882" max="5882" width="61.7109375" style="1" customWidth="1"/>
    <col min="5883" max="5883" width="12.140625" style="1" customWidth="1"/>
    <col min="5884" max="5884" width="13" style="1" customWidth="1"/>
    <col min="5885" max="5885" width="8" style="1" customWidth="1"/>
    <col min="5886" max="5886" width="8.28515625" style="1" customWidth="1"/>
    <col min="5887" max="5887" width="5.42578125" style="1" customWidth="1"/>
    <col min="5888" max="5888" width="5.7109375" style="1" customWidth="1"/>
    <col min="5889" max="5889" width="5.140625" style="1" customWidth="1"/>
    <col min="5890" max="6135" width="9.140625" style="1"/>
    <col min="6136" max="6136" width="5.140625" style="1" customWidth="1"/>
    <col min="6137" max="6137" width="9.85546875" style="1" customWidth="1"/>
    <col min="6138" max="6138" width="61.7109375" style="1" customWidth="1"/>
    <col min="6139" max="6139" width="12.140625" style="1" customWidth="1"/>
    <col min="6140" max="6140" width="13" style="1" customWidth="1"/>
    <col min="6141" max="6141" width="8" style="1" customWidth="1"/>
    <col min="6142" max="6142" width="8.28515625" style="1" customWidth="1"/>
    <col min="6143" max="6143" width="5.42578125" style="1" customWidth="1"/>
    <col min="6144" max="6144" width="5.7109375" style="1" customWidth="1"/>
    <col min="6145" max="6145" width="5.140625" style="1" customWidth="1"/>
    <col min="6146" max="6391" width="9.140625" style="1"/>
    <col min="6392" max="6392" width="5.140625" style="1" customWidth="1"/>
    <col min="6393" max="6393" width="9.85546875" style="1" customWidth="1"/>
    <col min="6394" max="6394" width="61.7109375" style="1" customWidth="1"/>
    <col min="6395" max="6395" width="12.140625" style="1" customWidth="1"/>
    <col min="6396" max="6396" width="13" style="1" customWidth="1"/>
    <col min="6397" max="6397" width="8" style="1" customWidth="1"/>
    <col min="6398" max="6398" width="8.28515625" style="1" customWidth="1"/>
    <col min="6399" max="6399" width="5.42578125" style="1" customWidth="1"/>
    <col min="6400" max="6400" width="5.7109375" style="1" customWidth="1"/>
    <col min="6401" max="6401" width="5.140625" style="1" customWidth="1"/>
    <col min="6402" max="6647" width="9.140625" style="1"/>
    <col min="6648" max="6648" width="5.140625" style="1" customWidth="1"/>
    <col min="6649" max="6649" width="9.85546875" style="1" customWidth="1"/>
    <col min="6650" max="6650" width="61.7109375" style="1" customWidth="1"/>
    <col min="6651" max="6651" width="12.140625" style="1" customWidth="1"/>
    <col min="6652" max="6652" width="13" style="1" customWidth="1"/>
    <col min="6653" max="6653" width="8" style="1" customWidth="1"/>
    <col min="6654" max="6654" width="8.28515625" style="1" customWidth="1"/>
    <col min="6655" max="6655" width="5.42578125" style="1" customWidth="1"/>
    <col min="6656" max="6656" width="5.7109375" style="1" customWidth="1"/>
    <col min="6657" max="6657" width="5.140625" style="1" customWidth="1"/>
    <col min="6658" max="6903" width="9.140625" style="1"/>
    <col min="6904" max="6904" width="5.140625" style="1" customWidth="1"/>
    <col min="6905" max="6905" width="9.85546875" style="1" customWidth="1"/>
    <col min="6906" max="6906" width="61.7109375" style="1" customWidth="1"/>
    <col min="6907" max="6907" width="12.140625" style="1" customWidth="1"/>
    <col min="6908" max="6908" width="13" style="1" customWidth="1"/>
    <col min="6909" max="6909" width="8" style="1" customWidth="1"/>
    <col min="6910" max="6910" width="8.28515625" style="1" customWidth="1"/>
    <col min="6911" max="6911" width="5.42578125" style="1" customWidth="1"/>
    <col min="6912" max="6912" width="5.7109375" style="1" customWidth="1"/>
    <col min="6913" max="6913" width="5.140625" style="1" customWidth="1"/>
    <col min="6914" max="7159" width="9.140625" style="1"/>
    <col min="7160" max="7160" width="5.140625" style="1" customWidth="1"/>
    <col min="7161" max="7161" width="9.85546875" style="1" customWidth="1"/>
    <col min="7162" max="7162" width="61.7109375" style="1" customWidth="1"/>
    <col min="7163" max="7163" width="12.140625" style="1" customWidth="1"/>
    <col min="7164" max="7164" width="13" style="1" customWidth="1"/>
    <col min="7165" max="7165" width="8" style="1" customWidth="1"/>
    <col min="7166" max="7166" width="8.28515625" style="1" customWidth="1"/>
    <col min="7167" max="7167" width="5.42578125" style="1" customWidth="1"/>
    <col min="7168" max="7168" width="5.7109375" style="1" customWidth="1"/>
    <col min="7169" max="7169" width="5.140625" style="1" customWidth="1"/>
    <col min="7170" max="7415" width="9.140625" style="1"/>
    <col min="7416" max="7416" width="5.140625" style="1" customWidth="1"/>
    <col min="7417" max="7417" width="9.85546875" style="1" customWidth="1"/>
    <col min="7418" max="7418" width="61.7109375" style="1" customWidth="1"/>
    <col min="7419" max="7419" width="12.140625" style="1" customWidth="1"/>
    <col min="7420" max="7420" width="13" style="1" customWidth="1"/>
    <col min="7421" max="7421" width="8" style="1" customWidth="1"/>
    <col min="7422" max="7422" width="8.28515625" style="1" customWidth="1"/>
    <col min="7423" max="7423" width="5.42578125" style="1" customWidth="1"/>
    <col min="7424" max="7424" width="5.7109375" style="1" customWidth="1"/>
    <col min="7425" max="7425" width="5.140625" style="1" customWidth="1"/>
    <col min="7426" max="7671" width="9.140625" style="1"/>
    <col min="7672" max="7672" width="5.140625" style="1" customWidth="1"/>
    <col min="7673" max="7673" width="9.85546875" style="1" customWidth="1"/>
    <col min="7674" max="7674" width="61.7109375" style="1" customWidth="1"/>
    <col min="7675" max="7675" width="12.140625" style="1" customWidth="1"/>
    <col min="7676" max="7676" width="13" style="1" customWidth="1"/>
    <col min="7677" max="7677" width="8" style="1" customWidth="1"/>
    <col min="7678" max="7678" width="8.28515625" style="1" customWidth="1"/>
    <col min="7679" max="7679" width="5.42578125" style="1" customWidth="1"/>
    <col min="7680" max="7680" width="5.7109375" style="1" customWidth="1"/>
    <col min="7681" max="7681" width="5.140625" style="1" customWidth="1"/>
    <col min="7682" max="7927" width="9.140625" style="1"/>
    <col min="7928" max="7928" width="5.140625" style="1" customWidth="1"/>
    <col min="7929" max="7929" width="9.85546875" style="1" customWidth="1"/>
    <col min="7930" max="7930" width="61.7109375" style="1" customWidth="1"/>
    <col min="7931" max="7931" width="12.140625" style="1" customWidth="1"/>
    <col min="7932" max="7932" width="13" style="1" customWidth="1"/>
    <col min="7933" max="7933" width="8" style="1" customWidth="1"/>
    <col min="7934" max="7934" width="8.28515625" style="1" customWidth="1"/>
    <col min="7935" max="7935" width="5.42578125" style="1" customWidth="1"/>
    <col min="7936" max="7936" width="5.7109375" style="1" customWidth="1"/>
    <col min="7937" max="7937" width="5.140625" style="1" customWidth="1"/>
    <col min="7938" max="8183" width="9.140625" style="1"/>
    <col min="8184" max="8184" width="5.140625" style="1" customWidth="1"/>
    <col min="8185" max="8185" width="9.85546875" style="1" customWidth="1"/>
    <col min="8186" max="8186" width="61.7109375" style="1" customWidth="1"/>
    <col min="8187" max="8187" width="12.140625" style="1" customWidth="1"/>
    <col min="8188" max="8188" width="13" style="1" customWidth="1"/>
    <col min="8189" max="8189" width="8" style="1" customWidth="1"/>
    <col min="8190" max="8190" width="8.28515625" style="1" customWidth="1"/>
    <col min="8191" max="8191" width="5.42578125" style="1" customWidth="1"/>
    <col min="8192" max="8192" width="5.7109375" style="1" customWidth="1"/>
    <col min="8193" max="8193" width="5.140625" style="1" customWidth="1"/>
    <col min="8194" max="8439" width="9.140625" style="1"/>
    <col min="8440" max="8440" width="5.140625" style="1" customWidth="1"/>
    <col min="8441" max="8441" width="9.85546875" style="1" customWidth="1"/>
    <col min="8442" max="8442" width="61.7109375" style="1" customWidth="1"/>
    <col min="8443" max="8443" width="12.140625" style="1" customWidth="1"/>
    <col min="8444" max="8444" width="13" style="1" customWidth="1"/>
    <col min="8445" max="8445" width="8" style="1" customWidth="1"/>
    <col min="8446" max="8446" width="8.28515625" style="1" customWidth="1"/>
    <col min="8447" max="8447" width="5.42578125" style="1" customWidth="1"/>
    <col min="8448" max="8448" width="5.7109375" style="1" customWidth="1"/>
    <col min="8449" max="8449" width="5.140625" style="1" customWidth="1"/>
    <col min="8450" max="8695" width="9.140625" style="1"/>
    <col min="8696" max="8696" width="5.140625" style="1" customWidth="1"/>
    <col min="8697" max="8697" width="9.85546875" style="1" customWidth="1"/>
    <col min="8698" max="8698" width="61.7109375" style="1" customWidth="1"/>
    <col min="8699" max="8699" width="12.140625" style="1" customWidth="1"/>
    <col min="8700" max="8700" width="13" style="1" customWidth="1"/>
    <col min="8701" max="8701" width="8" style="1" customWidth="1"/>
    <col min="8702" max="8702" width="8.28515625" style="1" customWidth="1"/>
    <col min="8703" max="8703" width="5.42578125" style="1" customWidth="1"/>
    <col min="8704" max="8704" width="5.7109375" style="1" customWidth="1"/>
    <col min="8705" max="8705" width="5.140625" style="1" customWidth="1"/>
    <col min="8706" max="8951" width="9.140625" style="1"/>
    <col min="8952" max="8952" width="5.140625" style="1" customWidth="1"/>
    <col min="8953" max="8953" width="9.85546875" style="1" customWidth="1"/>
    <col min="8954" max="8954" width="61.7109375" style="1" customWidth="1"/>
    <col min="8955" max="8955" width="12.140625" style="1" customWidth="1"/>
    <col min="8956" max="8956" width="13" style="1" customWidth="1"/>
    <col min="8957" max="8957" width="8" style="1" customWidth="1"/>
    <col min="8958" max="8958" width="8.28515625" style="1" customWidth="1"/>
    <col min="8959" max="8959" width="5.42578125" style="1" customWidth="1"/>
    <col min="8960" max="8960" width="5.7109375" style="1" customWidth="1"/>
    <col min="8961" max="8961" width="5.140625" style="1" customWidth="1"/>
    <col min="8962" max="9207" width="9.140625" style="1"/>
    <col min="9208" max="9208" width="5.140625" style="1" customWidth="1"/>
    <col min="9209" max="9209" width="9.85546875" style="1" customWidth="1"/>
    <col min="9210" max="9210" width="61.7109375" style="1" customWidth="1"/>
    <col min="9211" max="9211" width="12.140625" style="1" customWidth="1"/>
    <col min="9212" max="9212" width="13" style="1" customWidth="1"/>
    <col min="9213" max="9213" width="8" style="1" customWidth="1"/>
    <col min="9214" max="9214" width="8.28515625" style="1" customWidth="1"/>
    <col min="9215" max="9215" width="5.42578125" style="1" customWidth="1"/>
    <col min="9216" max="9216" width="5.7109375" style="1" customWidth="1"/>
    <col min="9217" max="9217" width="5.140625" style="1" customWidth="1"/>
    <col min="9218" max="9463" width="9.140625" style="1"/>
    <col min="9464" max="9464" width="5.140625" style="1" customWidth="1"/>
    <col min="9465" max="9465" width="9.85546875" style="1" customWidth="1"/>
    <col min="9466" max="9466" width="61.7109375" style="1" customWidth="1"/>
    <col min="9467" max="9467" width="12.140625" style="1" customWidth="1"/>
    <col min="9468" max="9468" width="13" style="1" customWidth="1"/>
    <col min="9469" max="9469" width="8" style="1" customWidth="1"/>
    <col min="9470" max="9470" width="8.28515625" style="1" customWidth="1"/>
    <col min="9471" max="9471" width="5.42578125" style="1" customWidth="1"/>
    <col min="9472" max="9472" width="5.7109375" style="1" customWidth="1"/>
    <col min="9473" max="9473" width="5.140625" style="1" customWidth="1"/>
    <col min="9474" max="9719" width="9.140625" style="1"/>
    <col min="9720" max="9720" width="5.140625" style="1" customWidth="1"/>
    <col min="9721" max="9721" width="9.85546875" style="1" customWidth="1"/>
    <col min="9722" max="9722" width="61.7109375" style="1" customWidth="1"/>
    <col min="9723" max="9723" width="12.140625" style="1" customWidth="1"/>
    <col min="9724" max="9724" width="13" style="1" customWidth="1"/>
    <col min="9725" max="9725" width="8" style="1" customWidth="1"/>
    <col min="9726" max="9726" width="8.28515625" style="1" customWidth="1"/>
    <col min="9727" max="9727" width="5.42578125" style="1" customWidth="1"/>
    <col min="9728" max="9728" width="5.7109375" style="1" customWidth="1"/>
    <col min="9729" max="9729" width="5.140625" style="1" customWidth="1"/>
    <col min="9730" max="9975" width="9.140625" style="1"/>
    <col min="9976" max="9976" width="5.140625" style="1" customWidth="1"/>
    <col min="9977" max="9977" width="9.85546875" style="1" customWidth="1"/>
    <col min="9978" max="9978" width="61.7109375" style="1" customWidth="1"/>
    <col min="9979" max="9979" width="12.140625" style="1" customWidth="1"/>
    <col min="9980" max="9980" width="13" style="1" customWidth="1"/>
    <col min="9981" max="9981" width="8" style="1" customWidth="1"/>
    <col min="9982" max="9982" width="8.28515625" style="1" customWidth="1"/>
    <col min="9983" max="9983" width="5.42578125" style="1" customWidth="1"/>
    <col min="9984" max="9984" width="5.7109375" style="1" customWidth="1"/>
    <col min="9985" max="9985" width="5.140625" style="1" customWidth="1"/>
    <col min="9986" max="10231" width="9.140625" style="1"/>
    <col min="10232" max="10232" width="5.140625" style="1" customWidth="1"/>
    <col min="10233" max="10233" width="9.85546875" style="1" customWidth="1"/>
    <col min="10234" max="10234" width="61.7109375" style="1" customWidth="1"/>
    <col min="10235" max="10235" width="12.140625" style="1" customWidth="1"/>
    <col min="10236" max="10236" width="13" style="1" customWidth="1"/>
    <col min="10237" max="10237" width="8" style="1" customWidth="1"/>
    <col min="10238" max="10238" width="8.28515625" style="1" customWidth="1"/>
    <col min="10239" max="10239" width="5.42578125" style="1" customWidth="1"/>
    <col min="10240" max="10240" width="5.7109375" style="1" customWidth="1"/>
    <col min="10241" max="10241" width="5.140625" style="1" customWidth="1"/>
    <col min="10242" max="10487" width="9.140625" style="1"/>
    <col min="10488" max="10488" width="5.140625" style="1" customWidth="1"/>
    <col min="10489" max="10489" width="9.85546875" style="1" customWidth="1"/>
    <col min="10490" max="10490" width="61.7109375" style="1" customWidth="1"/>
    <col min="10491" max="10491" width="12.140625" style="1" customWidth="1"/>
    <col min="10492" max="10492" width="13" style="1" customWidth="1"/>
    <col min="10493" max="10493" width="8" style="1" customWidth="1"/>
    <col min="10494" max="10494" width="8.28515625" style="1" customWidth="1"/>
    <col min="10495" max="10495" width="5.42578125" style="1" customWidth="1"/>
    <col min="10496" max="10496" width="5.7109375" style="1" customWidth="1"/>
    <col min="10497" max="10497" width="5.140625" style="1" customWidth="1"/>
    <col min="10498" max="10743" width="9.140625" style="1"/>
    <col min="10744" max="10744" width="5.140625" style="1" customWidth="1"/>
    <col min="10745" max="10745" width="9.85546875" style="1" customWidth="1"/>
    <col min="10746" max="10746" width="61.7109375" style="1" customWidth="1"/>
    <col min="10747" max="10747" width="12.140625" style="1" customWidth="1"/>
    <col min="10748" max="10748" width="13" style="1" customWidth="1"/>
    <col min="10749" max="10749" width="8" style="1" customWidth="1"/>
    <col min="10750" max="10750" width="8.28515625" style="1" customWidth="1"/>
    <col min="10751" max="10751" width="5.42578125" style="1" customWidth="1"/>
    <col min="10752" max="10752" width="5.7109375" style="1" customWidth="1"/>
    <col min="10753" max="10753" width="5.140625" style="1" customWidth="1"/>
    <col min="10754" max="10999" width="9.140625" style="1"/>
    <col min="11000" max="11000" width="5.140625" style="1" customWidth="1"/>
    <col min="11001" max="11001" width="9.85546875" style="1" customWidth="1"/>
    <col min="11002" max="11002" width="61.7109375" style="1" customWidth="1"/>
    <col min="11003" max="11003" width="12.140625" style="1" customWidth="1"/>
    <col min="11004" max="11004" width="13" style="1" customWidth="1"/>
    <col min="11005" max="11005" width="8" style="1" customWidth="1"/>
    <col min="11006" max="11006" width="8.28515625" style="1" customWidth="1"/>
    <col min="11007" max="11007" width="5.42578125" style="1" customWidth="1"/>
    <col min="11008" max="11008" width="5.7109375" style="1" customWidth="1"/>
    <col min="11009" max="11009" width="5.140625" style="1" customWidth="1"/>
    <col min="11010" max="11255" width="9.140625" style="1"/>
    <col min="11256" max="11256" width="5.140625" style="1" customWidth="1"/>
    <col min="11257" max="11257" width="9.85546875" style="1" customWidth="1"/>
    <col min="11258" max="11258" width="61.7109375" style="1" customWidth="1"/>
    <col min="11259" max="11259" width="12.140625" style="1" customWidth="1"/>
    <col min="11260" max="11260" width="13" style="1" customWidth="1"/>
    <col min="11261" max="11261" width="8" style="1" customWidth="1"/>
    <col min="11262" max="11262" width="8.28515625" style="1" customWidth="1"/>
    <col min="11263" max="11263" width="5.42578125" style="1" customWidth="1"/>
    <col min="11264" max="11264" width="5.7109375" style="1" customWidth="1"/>
    <col min="11265" max="11265" width="5.140625" style="1" customWidth="1"/>
    <col min="11266" max="11511" width="9.140625" style="1"/>
    <col min="11512" max="11512" width="5.140625" style="1" customWidth="1"/>
    <col min="11513" max="11513" width="9.85546875" style="1" customWidth="1"/>
    <col min="11514" max="11514" width="61.7109375" style="1" customWidth="1"/>
    <col min="11515" max="11515" width="12.140625" style="1" customWidth="1"/>
    <col min="11516" max="11516" width="13" style="1" customWidth="1"/>
    <col min="11517" max="11517" width="8" style="1" customWidth="1"/>
    <col min="11518" max="11518" width="8.28515625" style="1" customWidth="1"/>
    <col min="11519" max="11519" width="5.42578125" style="1" customWidth="1"/>
    <col min="11520" max="11520" width="5.7109375" style="1" customWidth="1"/>
    <col min="11521" max="11521" width="5.140625" style="1" customWidth="1"/>
    <col min="11522" max="11767" width="9.140625" style="1"/>
    <col min="11768" max="11768" width="5.140625" style="1" customWidth="1"/>
    <col min="11769" max="11769" width="9.85546875" style="1" customWidth="1"/>
    <col min="11770" max="11770" width="61.7109375" style="1" customWidth="1"/>
    <col min="11771" max="11771" width="12.140625" style="1" customWidth="1"/>
    <col min="11772" max="11772" width="13" style="1" customWidth="1"/>
    <col min="11773" max="11773" width="8" style="1" customWidth="1"/>
    <col min="11774" max="11774" width="8.28515625" style="1" customWidth="1"/>
    <col min="11775" max="11775" width="5.42578125" style="1" customWidth="1"/>
    <col min="11776" max="11776" width="5.7109375" style="1" customWidth="1"/>
    <col min="11777" max="11777" width="5.140625" style="1" customWidth="1"/>
    <col min="11778" max="12023" width="9.140625" style="1"/>
    <col min="12024" max="12024" width="5.140625" style="1" customWidth="1"/>
    <col min="12025" max="12025" width="9.85546875" style="1" customWidth="1"/>
    <col min="12026" max="12026" width="61.7109375" style="1" customWidth="1"/>
    <col min="12027" max="12027" width="12.140625" style="1" customWidth="1"/>
    <col min="12028" max="12028" width="13" style="1" customWidth="1"/>
    <col min="12029" max="12029" width="8" style="1" customWidth="1"/>
    <col min="12030" max="12030" width="8.28515625" style="1" customWidth="1"/>
    <col min="12031" max="12031" width="5.42578125" style="1" customWidth="1"/>
    <col min="12032" max="12032" width="5.7109375" style="1" customWidth="1"/>
    <col min="12033" max="12033" width="5.140625" style="1" customWidth="1"/>
    <col min="12034" max="12279" width="9.140625" style="1"/>
    <col min="12280" max="12280" width="5.140625" style="1" customWidth="1"/>
    <col min="12281" max="12281" width="9.85546875" style="1" customWidth="1"/>
    <col min="12282" max="12282" width="61.7109375" style="1" customWidth="1"/>
    <col min="12283" max="12283" width="12.140625" style="1" customWidth="1"/>
    <col min="12284" max="12284" width="13" style="1" customWidth="1"/>
    <col min="12285" max="12285" width="8" style="1" customWidth="1"/>
    <col min="12286" max="12286" width="8.28515625" style="1" customWidth="1"/>
    <col min="12287" max="12287" width="5.42578125" style="1" customWidth="1"/>
    <col min="12288" max="12288" width="5.7109375" style="1" customWidth="1"/>
    <col min="12289" max="12289" width="5.140625" style="1" customWidth="1"/>
    <col min="12290" max="12535" width="9.140625" style="1"/>
    <col min="12536" max="12536" width="5.140625" style="1" customWidth="1"/>
    <col min="12537" max="12537" width="9.85546875" style="1" customWidth="1"/>
    <col min="12538" max="12538" width="61.7109375" style="1" customWidth="1"/>
    <col min="12539" max="12539" width="12.140625" style="1" customWidth="1"/>
    <col min="12540" max="12540" width="13" style="1" customWidth="1"/>
    <col min="12541" max="12541" width="8" style="1" customWidth="1"/>
    <col min="12542" max="12542" width="8.28515625" style="1" customWidth="1"/>
    <col min="12543" max="12543" width="5.42578125" style="1" customWidth="1"/>
    <col min="12544" max="12544" width="5.7109375" style="1" customWidth="1"/>
    <col min="12545" max="12545" width="5.140625" style="1" customWidth="1"/>
    <col min="12546" max="12791" width="9.140625" style="1"/>
    <col min="12792" max="12792" width="5.140625" style="1" customWidth="1"/>
    <col min="12793" max="12793" width="9.85546875" style="1" customWidth="1"/>
    <col min="12794" max="12794" width="61.7109375" style="1" customWidth="1"/>
    <col min="12795" max="12795" width="12.140625" style="1" customWidth="1"/>
    <col min="12796" max="12796" width="13" style="1" customWidth="1"/>
    <col min="12797" max="12797" width="8" style="1" customWidth="1"/>
    <col min="12798" max="12798" width="8.28515625" style="1" customWidth="1"/>
    <col min="12799" max="12799" width="5.42578125" style="1" customWidth="1"/>
    <col min="12800" max="12800" width="5.7109375" style="1" customWidth="1"/>
    <col min="12801" max="12801" width="5.140625" style="1" customWidth="1"/>
    <col min="12802" max="13047" width="9.140625" style="1"/>
    <col min="13048" max="13048" width="5.140625" style="1" customWidth="1"/>
    <col min="13049" max="13049" width="9.85546875" style="1" customWidth="1"/>
    <col min="13050" max="13050" width="61.7109375" style="1" customWidth="1"/>
    <col min="13051" max="13051" width="12.140625" style="1" customWidth="1"/>
    <col min="13052" max="13052" width="13" style="1" customWidth="1"/>
    <col min="13053" max="13053" width="8" style="1" customWidth="1"/>
    <col min="13054" max="13054" width="8.28515625" style="1" customWidth="1"/>
    <col min="13055" max="13055" width="5.42578125" style="1" customWidth="1"/>
    <col min="13056" max="13056" width="5.7109375" style="1" customWidth="1"/>
    <col min="13057" max="13057" width="5.140625" style="1" customWidth="1"/>
    <col min="13058" max="13303" width="9.140625" style="1"/>
    <col min="13304" max="13304" width="5.140625" style="1" customWidth="1"/>
    <col min="13305" max="13305" width="9.85546875" style="1" customWidth="1"/>
    <col min="13306" max="13306" width="61.7109375" style="1" customWidth="1"/>
    <col min="13307" max="13307" width="12.140625" style="1" customWidth="1"/>
    <col min="13308" max="13308" width="13" style="1" customWidth="1"/>
    <col min="13309" max="13309" width="8" style="1" customWidth="1"/>
    <col min="13310" max="13310" width="8.28515625" style="1" customWidth="1"/>
    <col min="13311" max="13311" width="5.42578125" style="1" customWidth="1"/>
    <col min="13312" max="13312" width="5.7109375" style="1" customWidth="1"/>
    <col min="13313" max="13313" width="5.140625" style="1" customWidth="1"/>
    <col min="13314" max="13559" width="9.140625" style="1"/>
    <col min="13560" max="13560" width="5.140625" style="1" customWidth="1"/>
    <col min="13561" max="13561" width="9.85546875" style="1" customWidth="1"/>
    <col min="13562" max="13562" width="61.7109375" style="1" customWidth="1"/>
    <col min="13563" max="13563" width="12.140625" style="1" customWidth="1"/>
    <col min="13564" max="13564" width="13" style="1" customWidth="1"/>
    <col min="13565" max="13565" width="8" style="1" customWidth="1"/>
    <col min="13566" max="13566" width="8.28515625" style="1" customWidth="1"/>
    <col min="13567" max="13567" width="5.42578125" style="1" customWidth="1"/>
    <col min="13568" max="13568" width="5.7109375" style="1" customWidth="1"/>
    <col min="13569" max="13569" width="5.140625" style="1" customWidth="1"/>
    <col min="13570" max="13815" width="9.140625" style="1"/>
    <col min="13816" max="13816" width="5.140625" style="1" customWidth="1"/>
    <col min="13817" max="13817" width="9.85546875" style="1" customWidth="1"/>
    <col min="13818" max="13818" width="61.7109375" style="1" customWidth="1"/>
    <col min="13819" max="13819" width="12.140625" style="1" customWidth="1"/>
    <col min="13820" max="13820" width="13" style="1" customWidth="1"/>
    <col min="13821" max="13821" width="8" style="1" customWidth="1"/>
    <col min="13822" max="13822" width="8.28515625" style="1" customWidth="1"/>
    <col min="13823" max="13823" width="5.42578125" style="1" customWidth="1"/>
    <col min="13824" max="13824" width="5.7109375" style="1" customWidth="1"/>
    <col min="13825" max="13825" width="5.140625" style="1" customWidth="1"/>
    <col min="13826" max="14071" width="9.140625" style="1"/>
    <col min="14072" max="14072" width="5.140625" style="1" customWidth="1"/>
    <col min="14073" max="14073" width="9.85546875" style="1" customWidth="1"/>
    <col min="14074" max="14074" width="61.7109375" style="1" customWidth="1"/>
    <col min="14075" max="14075" width="12.140625" style="1" customWidth="1"/>
    <col min="14076" max="14076" width="13" style="1" customWidth="1"/>
    <col min="14077" max="14077" width="8" style="1" customWidth="1"/>
    <col min="14078" max="14078" width="8.28515625" style="1" customWidth="1"/>
    <col min="14079" max="14079" width="5.42578125" style="1" customWidth="1"/>
    <col min="14080" max="14080" width="5.7109375" style="1" customWidth="1"/>
    <col min="14081" max="14081" width="5.140625" style="1" customWidth="1"/>
    <col min="14082" max="14327" width="9.140625" style="1"/>
    <col min="14328" max="14328" width="5.140625" style="1" customWidth="1"/>
    <col min="14329" max="14329" width="9.85546875" style="1" customWidth="1"/>
    <col min="14330" max="14330" width="61.7109375" style="1" customWidth="1"/>
    <col min="14331" max="14331" width="12.140625" style="1" customWidth="1"/>
    <col min="14332" max="14332" width="13" style="1" customWidth="1"/>
    <col min="14333" max="14333" width="8" style="1" customWidth="1"/>
    <col min="14334" max="14334" width="8.28515625" style="1" customWidth="1"/>
    <col min="14335" max="14335" width="5.42578125" style="1" customWidth="1"/>
    <col min="14336" max="14336" width="5.7109375" style="1" customWidth="1"/>
    <col min="14337" max="14337" width="5.140625" style="1" customWidth="1"/>
    <col min="14338" max="14583" width="9.140625" style="1"/>
    <col min="14584" max="14584" width="5.140625" style="1" customWidth="1"/>
    <col min="14585" max="14585" width="9.85546875" style="1" customWidth="1"/>
    <col min="14586" max="14586" width="61.7109375" style="1" customWidth="1"/>
    <col min="14587" max="14587" width="12.140625" style="1" customWidth="1"/>
    <col min="14588" max="14588" width="13" style="1" customWidth="1"/>
    <col min="14589" max="14589" width="8" style="1" customWidth="1"/>
    <col min="14590" max="14590" width="8.28515625" style="1" customWidth="1"/>
    <col min="14591" max="14591" width="5.42578125" style="1" customWidth="1"/>
    <col min="14592" max="14592" width="5.7109375" style="1" customWidth="1"/>
    <col min="14593" max="14593" width="5.140625" style="1" customWidth="1"/>
    <col min="14594" max="14839" width="9.140625" style="1"/>
    <col min="14840" max="14840" width="5.140625" style="1" customWidth="1"/>
    <col min="14841" max="14841" width="9.85546875" style="1" customWidth="1"/>
    <col min="14842" max="14842" width="61.7109375" style="1" customWidth="1"/>
    <col min="14843" max="14843" width="12.140625" style="1" customWidth="1"/>
    <col min="14844" max="14844" width="13" style="1" customWidth="1"/>
    <col min="14845" max="14845" width="8" style="1" customWidth="1"/>
    <col min="14846" max="14846" width="8.28515625" style="1" customWidth="1"/>
    <col min="14847" max="14847" width="5.42578125" style="1" customWidth="1"/>
    <col min="14848" max="14848" width="5.7109375" style="1" customWidth="1"/>
    <col min="14849" max="14849" width="5.140625" style="1" customWidth="1"/>
    <col min="14850" max="15095" width="9.140625" style="1"/>
    <col min="15096" max="15096" width="5.140625" style="1" customWidth="1"/>
    <col min="15097" max="15097" width="9.85546875" style="1" customWidth="1"/>
    <col min="15098" max="15098" width="61.7109375" style="1" customWidth="1"/>
    <col min="15099" max="15099" width="12.140625" style="1" customWidth="1"/>
    <col min="15100" max="15100" width="13" style="1" customWidth="1"/>
    <col min="15101" max="15101" width="8" style="1" customWidth="1"/>
    <col min="15102" max="15102" width="8.28515625" style="1" customWidth="1"/>
    <col min="15103" max="15103" width="5.42578125" style="1" customWidth="1"/>
    <col min="15104" max="15104" width="5.7109375" style="1" customWidth="1"/>
    <col min="15105" max="15105" width="5.140625" style="1" customWidth="1"/>
    <col min="15106" max="15351" width="9.140625" style="1"/>
    <col min="15352" max="15352" width="5.140625" style="1" customWidth="1"/>
    <col min="15353" max="15353" width="9.85546875" style="1" customWidth="1"/>
    <col min="15354" max="15354" width="61.7109375" style="1" customWidth="1"/>
    <col min="15355" max="15355" width="12.140625" style="1" customWidth="1"/>
    <col min="15356" max="15356" width="13" style="1" customWidth="1"/>
    <col min="15357" max="15357" width="8" style="1" customWidth="1"/>
    <col min="15358" max="15358" width="8.28515625" style="1" customWidth="1"/>
    <col min="15359" max="15359" width="5.42578125" style="1" customWidth="1"/>
    <col min="15360" max="15360" width="5.7109375" style="1" customWidth="1"/>
    <col min="15361" max="15361" width="5.140625" style="1" customWidth="1"/>
    <col min="15362" max="15607" width="9.140625" style="1"/>
    <col min="15608" max="15608" width="5.140625" style="1" customWidth="1"/>
    <col min="15609" max="15609" width="9.85546875" style="1" customWidth="1"/>
    <col min="15610" max="15610" width="61.7109375" style="1" customWidth="1"/>
    <col min="15611" max="15611" width="12.140625" style="1" customWidth="1"/>
    <col min="15612" max="15612" width="13" style="1" customWidth="1"/>
    <col min="15613" max="15613" width="8" style="1" customWidth="1"/>
    <col min="15614" max="15614" width="8.28515625" style="1" customWidth="1"/>
    <col min="15615" max="15615" width="5.42578125" style="1" customWidth="1"/>
    <col min="15616" max="15616" width="5.7109375" style="1" customWidth="1"/>
    <col min="15617" max="15617" width="5.140625" style="1" customWidth="1"/>
    <col min="15618" max="15863" width="9.140625" style="1"/>
    <col min="15864" max="15864" width="5.140625" style="1" customWidth="1"/>
    <col min="15865" max="15865" width="9.85546875" style="1" customWidth="1"/>
    <col min="15866" max="15866" width="61.7109375" style="1" customWidth="1"/>
    <col min="15867" max="15867" width="12.140625" style="1" customWidth="1"/>
    <col min="15868" max="15868" width="13" style="1" customWidth="1"/>
    <col min="15869" max="15869" width="8" style="1" customWidth="1"/>
    <col min="15870" max="15870" width="8.28515625" style="1" customWidth="1"/>
    <col min="15871" max="15871" width="5.42578125" style="1" customWidth="1"/>
    <col min="15872" max="15872" width="5.7109375" style="1" customWidth="1"/>
    <col min="15873" max="15873" width="5.140625" style="1" customWidth="1"/>
    <col min="15874" max="16119" width="9.140625" style="1"/>
    <col min="16120" max="16120" width="5.140625" style="1" customWidth="1"/>
    <col min="16121" max="16121" width="9.85546875" style="1" customWidth="1"/>
    <col min="16122" max="16122" width="61.7109375" style="1" customWidth="1"/>
    <col min="16123" max="16123" width="12.140625" style="1" customWidth="1"/>
    <col min="16124" max="16124" width="13" style="1" customWidth="1"/>
    <col min="16125" max="16125" width="8" style="1" customWidth="1"/>
    <col min="16126" max="16126" width="8.28515625" style="1" customWidth="1"/>
    <col min="16127" max="16127" width="5.42578125" style="1" customWidth="1"/>
    <col min="16128" max="16128" width="5.7109375" style="1" customWidth="1"/>
    <col min="16129" max="16129" width="5.140625" style="1" customWidth="1"/>
    <col min="16130" max="16384" width="9.140625" style="1"/>
  </cols>
  <sheetData>
    <row r="2" spans="2:5" x14ac:dyDescent="0.2">
      <c r="E2" s="2"/>
    </row>
    <row r="3" spans="2:5" x14ac:dyDescent="0.2">
      <c r="B3" s="3"/>
      <c r="C3" s="3"/>
      <c r="D3" s="3" t="s">
        <v>45</v>
      </c>
      <c r="E3" s="3"/>
    </row>
    <row r="4" spans="2:5" x14ac:dyDescent="0.2">
      <c r="D4" s="1" t="s">
        <v>62</v>
      </c>
    </row>
    <row r="5" spans="2:5" x14ac:dyDescent="0.2">
      <c r="D5" s="1" t="s">
        <v>47</v>
      </c>
      <c r="E5" s="1" t="s">
        <v>61</v>
      </c>
    </row>
    <row r="6" spans="2:5" x14ac:dyDescent="0.2">
      <c r="D6" s="1" t="s">
        <v>48</v>
      </c>
    </row>
    <row r="9" spans="2:5" x14ac:dyDescent="0.2">
      <c r="B9" s="1" t="s">
        <v>0</v>
      </c>
    </row>
    <row r="10" spans="2:5" ht="20.100000000000001" customHeight="1" x14ac:dyDescent="0.25">
      <c r="B10" s="91" t="s">
        <v>56</v>
      </c>
      <c r="C10" s="91"/>
      <c r="D10" s="91"/>
      <c r="E10" s="91"/>
    </row>
    <row r="11" spans="2:5" ht="20.100000000000001" customHeight="1" x14ac:dyDescent="0.25">
      <c r="B11" s="91" t="s">
        <v>55</v>
      </c>
      <c r="C11" s="91"/>
      <c r="D11" s="91"/>
      <c r="E11" s="91"/>
    </row>
    <row r="12" spans="2:5" ht="20.100000000000001" customHeight="1" x14ac:dyDescent="0.2">
      <c r="B12" s="92" t="s">
        <v>60</v>
      </c>
      <c r="C12" s="92"/>
      <c r="D12" s="92"/>
      <c r="E12" s="92"/>
    </row>
    <row r="13" spans="2:5" ht="15" customHeight="1" x14ac:dyDescent="0.2">
      <c r="B13" s="93" t="s">
        <v>44</v>
      </c>
      <c r="C13" s="95" t="s">
        <v>50</v>
      </c>
      <c r="D13" s="105" t="s">
        <v>51</v>
      </c>
      <c r="E13" s="105" t="s">
        <v>52</v>
      </c>
    </row>
    <row r="14" spans="2:5" ht="41.25" customHeight="1" x14ac:dyDescent="0.2">
      <c r="B14" s="94"/>
      <c r="C14" s="96"/>
      <c r="D14" s="105"/>
      <c r="E14" s="105"/>
    </row>
    <row r="15" spans="2:5" ht="15" x14ac:dyDescent="0.25">
      <c r="B15" s="97" t="s">
        <v>2</v>
      </c>
      <c r="C15" s="98"/>
      <c r="D15" s="99"/>
      <c r="E15" s="99"/>
    </row>
    <row r="16" spans="2:5" x14ac:dyDescent="0.2">
      <c r="B16" s="57">
        <v>112012</v>
      </c>
      <c r="C16" s="6" t="s">
        <v>36</v>
      </c>
      <c r="D16" s="13">
        <v>0.5</v>
      </c>
      <c r="E16" s="59">
        <v>13500</v>
      </c>
    </row>
    <row r="17" spans="2:5" ht="17.100000000000001" customHeight="1" x14ac:dyDescent="0.2">
      <c r="B17" s="100" t="s">
        <v>13</v>
      </c>
      <c r="C17" s="101"/>
      <c r="D17" s="14">
        <f>D16</f>
        <v>0.5</v>
      </c>
      <c r="E17" s="60">
        <f>SUM(E16)</f>
        <v>13500</v>
      </c>
    </row>
    <row r="18" spans="2:5" ht="15.75" customHeight="1" x14ac:dyDescent="0.2">
      <c r="B18" s="102" t="s">
        <v>3</v>
      </c>
      <c r="C18" s="103"/>
      <c r="D18" s="104"/>
      <c r="E18" s="104"/>
    </row>
    <row r="19" spans="2:5" x14ac:dyDescent="0.2">
      <c r="B19" s="58">
        <v>121103</v>
      </c>
      <c r="C19" s="5" t="s">
        <v>4</v>
      </c>
      <c r="D19" s="16">
        <v>0.5</v>
      </c>
      <c r="E19" s="42">
        <v>9000</v>
      </c>
    </row>
    <row r="20" spans="2:5" x14ac:dyDescent="0.2">
      <c r="B20" s="58">
        <v>241106</v>
      </c>
      <c r="C20" s="5" t="s">
        <v>5</v>
      </c>
      <c r="D20" s="10">
        <v>0.25</v>
      </c>
      <c r="E20" s="43">
        <v>3000</v>
      </c>
    </row>
    <row r="21" spans="2:5" x14ac:dyDescent="0.2">
      <c r="B21" s="58">
        <v>242318</v>
      </c>
      <c r="C21" s="5" t="s">
        <v>6</v>
      </c>
      <c r="D21" s="4">
        <v>0.25</v>
      </c>
      <c r="E21" s="40">
        <v>3000</v>
      </c>
    </row>
    <row r="22" spans="2:5" ht="17.100000000000001" customHeight="1" x14ac:dyDescent="0.2">
      <c r="B22" s="76" t="s">
        <v>13</v>
      </c>
      <c r="C22" s="77"/>
      <c r="D22" s="18">
        <f>SUM(D19:D21)</f>
        <v>1</v>
      </c>
      <c r="E22" s="60">
        <f>SUM(E19:E21)</f>
        <v>15000</v>
      </c>
    </row>
    <row r="23" spans="2:5" ht="15" customHeight="1" x14ac:dyDescent="0.25">
      <c r="B23" s="80" t="s">
        <v>33</v>
      </c>
      <c r="C23" s="81"/>
      <c r="D23" s="82"/>
      <c r="E23" s="82"/>
    </row>
    <row r="24" spans="2:5" ht="15.75" customHeight="1" x14ac:dyDescent="0.2">
      <c r="B24" s="87" t="s">
        <v>34</v>
      </c>
      <c r="C24" s="88"/>
      <c r="D24" s="16"/>
      <c r="E24" s="30"/>
    </row>
    <row r="25" spans="2:5" x14ac:dyDescent="0.2">
      <c r="B25" s="58">
        <v>226103</v>
      </c>
      <c r="C25" s="6" t="s">
        <v>37</v>
      </c>
      <c r="D25" s="19">
        <v>2.5</v>
      </c>
      <c r="E25" s="61">
        <v>33600</v>
      </c>
    </row>
    <row r="26" spans="2:5" x14ac:dyDescent="0.2">
      <c r="B26" s="58">
        <v>226108</v>
      </c>
      <c r="C26" s="6" t="s">
        <v>38</v>
      </c>
      <c r="D26" s="20">
        <v>0.5</v>
      </c>
      <c r="E26" s="59">
        <v>6720</v>
      </c>
    </row>
    <row r="27" spans="2:5" x14ac:dyDescent="0.2">
      <c r="B27" s="58">
        <v>226109</v>
      </c>
      <c r="C27" s="6" t="s">
        <v>39</v>
      </c>
      <c r="D27" s="20">
        <v>2</v>
      </c>
      <c r="E27" s="59">
        <v>26880</v>
      </c>
    </row>
    <row r="28" spans="2:5" x14ac:dyDescent="0.2">
      <c r="B28" s="58">
        <v>226106</v>
      </c>
      <c r="C28" s="6" t="s">
        <v>41</v>
      </c>
      <c r="D28" s="20">
        <v>3</v>
      </c>
      <c r="E28" s="59">
        <v>40320</v>
      </c>
    </row>
    <row r="29" spans="2:5" ht="17.100000000000001" customHeight="1" x14ac:dyDescent="0.2">
      <c r="B29" s="76" t="s">
        <v>13</v>
      </c>
      <c r="C29" s="77"/>
      <c r="D29" s="18">
        <f>SUM(D25:D28)</f>
        <v>8</v>
      </c>
      <c r="E29" s="60">
        <f>SUM(E25:E28)</f>
        <v>107520</v>
      </c>
    </row>
    <row r="30" spans="2:5" ht="15" x14ac:dyDescent="0.2">
      <c r="B30" s="70" t="s">
        <v>19</v>
      </c>
      <c r="C30" s="78"/>
      <c r="D30" s="79"/>
      <c r="E30" s="79"/>
    </row>
    <row r="31" spans="2:5" x14ac:dyDescent="0.2">
      <c r="B31" s="58">
        <v>325103</v>
      </c>
      <c r="C31" s="6" t="s">
        <v>53</v>
      </c>
      <c r="D31" s="21">
        <v>0.5</v>
      </c>
      <c r="E31" s="61">
        <v>6500</v>
      </c>
    </row>
    <row r="32" spans="2:5" x14ac:dyDescent="0.2">
      <c r="B32" s="58">
        <v>325103</v>
      </c>
      <c r="C32" s="6" t="s">
        <v>43</v>
      </c>
      <c r="D32" s="23">
        <v>3</v>
      </c>
      <c r="E32" s="48">
        <v>30000</v>
      </c>
    </row>
    <row r="33" spans="2:5" x14ac:dyDescent="0.2">
      <c r="B33" s="58">
        <v>321102</v>
      </c>
      <c r="C33" s="6" t="s">
        <v>10</v>
      </c>
      <c r="D33" s="19">
        <v>0.5</v>
      </c>
      <c r="E33" s="59">
        <v>5450</v>
      </c>
    </row>
    <row r="34" spans="2:5" ht="17.100000000000001" customHeight="1" x14ac:dyDescent="0.2">
      <c r="B34" s="76" t="s">
        <v>13</v>
      </c>
      <c r="C34" s="77"/>
      <c r="D34" s="24">
        <f>SUM(D31:D33)</f>
        <v>4</v>
      </c>
      <c r="E34" s="60">
        <f>SUM(E31:E33)</f>
        <v>41950</v>
      </c>
    </row>
    <row r="35" spans="2:5" ht="15" x14ac:dyDescent="0.25">
      <c r="B35" s="80" t="s">
        <v>20</v>
      </c>
      <c r="C35" s="81"/>
      <c r="D35" s="82"/>
      <c r="E35" s="82"/>
    </row>
    <row r="36" spans="2:5" x14ac:dyDescent="0.2">
      <c r="B36" s="58">
        <v>334403</v>
      </c>
      <c r="C36" s="11" t="s">
        <v>11</v>
      </c>
      <c r="D36" s="27">
        <v>0.5</v>
      </c>
      <c r="E36" s="42">
        <v>3750</v>
      </c>
    </row>
    <row r="37" spans="2:5" x14ac:dyDescent="0.2">
      <c r="B37" s="58">
        <v>532102</v>
      </c>
      <c r="C37" s="11" t="s">
        <v>12</v>
      </c>
      <c r="D37" s="27">
        <v>0.75</v>
      </c>
      <c r="E37" s="59">
        <v>4725</v>
      </c>
    </row>
    <row r="38" spans="2:5" ht="17.100000000000001" customHeight="1" x14ac:dyDescent="0.2">
      <c r="B38" s="68" t="s">
        <v>13</v>
      </c>
      <c r="C38" s="83"/>
      <c r="D38" s="18">
        <f>SUM(D36:D37)</f>
        <v>1.25</v>
      </c>
      <c r="E38" s="60">
        <f>SUM(E36:E37)</f>
        <v>8475</v>
      </c>
    </row>
    <row r="39" spans="2:5" ht="15" x14ac:dyDescent="0.25">
      <c r="B39" s="84" t="s">
        <v>49</v>
      </c>
      <c r="C39" s="85"/>
      <c r="D39" s="72"/>
      <c r="E39" s="72"/>
    </row>
    <row r="40" spans="2:5" x14ac:dyDescent="0.2">
      <c r="B40" s="58">
        <v>412002</v>
      </c>
      <c r="C40" s="7" t="s">
        <v>15</v>
      </c>
      <c r="D40" s="25">
        <v>0.25</v>
      </c>
      <c r="E40" s="50">
        <v>1875</v>
      </c>
    </row>
    <row r="41" spans="2:5" x14ac:dyDescent="0.2">
      <c r="B41" s="58">
        <v>731109</v>
      </c>
      <c r="C41" s="58" t="s">
        <v>16</v>
      </c>
      <c r="D41" s="13">
        <v>0.5</v>
      </c>
      <c r="E41" s="40">
        <v>4000</v>
      </c>
    </row>
    <row r="42" spans="2:5" ht="17.100000000000001" customHeight="1" x14ac:dyDescent="0.2">
      <c r="B42" s="68" t="s">
        <v>13</v>
      </c>
      <c r="C42" s="69"/>
      <c r="D42" s="12">
        <f>SUM(D40:D41)</f>
        <v>0.75</v>
      </c>
      <c r="E42" s="60">
        <f>SUM(E40:E41)</f>
        <v>5875</v>
      </c>
    </row>
    <row r="43" spans="2:5" ht="17.100000000000001" customHeight="1" x14ac:dyDescent="0.2">
      <c r="B43" s="70" t="s">
        <v>21</v>
      </c>
      <c r="C43" s="71"/>
      <c r="D43" s="72"/>
      <c r="E43" s="72"/>
    </row>
    <row r="44" spans="2:5" ht="17.100000000000001" customHeight="1" x14ac:dyDescent="0.2">
      <c r="B44" s="58">
        <v>226103</v>
      </c>
      <c r="C44" s="6" t="s">
        <v>37</v>
      </c>
      <c r="D44" s="26">
        <v>0.5</v>
      </c>
      <c r="E44" s="59">
        <v>6720</v>
      </c>
    </row>
    <row r="45" spans="2:5" ht="17.100000000000001" customHeight="1" x14ac:dyDescent="0.2">
      <c r="B45" s="58">
        <v>325103</v>
      </c>
      <c r="C45" s="6" t="s">
        <v>43</v>
      </c>
      <c r="D45" s="26">
        <v>0.25</v>
      </c>
      <c r="E45" s="51">
        <v>2500</v>
      </c>
    </row>
    <row r="46" spans="2:5" ht="17.100000000000001" customHeight="1" x14ac:dyDescent="0.2">
      <c r="B46" s="68" t="s">
        <v>13</v>
      </c>
      <c r="C46" s="69"/>
      <c r="D46" s="12">
        <f>SUM(D44:D45)</f>
        <v>0.75</v>
      </c>
      <c r="E46" s="62">
        <f>SUM(E44:E45)</f>
        <v>9220</v>
      </c>
    </row>
    <row r="47" spans="2:5" ht="17.100000000000001" customHeight="1" x14ac:dyDescent="0.2">
      <c r="B47" s="70" t="s">
        <v>22</v>
      </c>
      <c r="C47" s="71"/>
      <c r="D47" s="72"/>
      <c r="E47" s="72"/>
    </row>
    <row r="48" spans="2:5" ht="17.100000000000001" customHeight="1" x14ac:dyDescent="0.2">
      <c r="B48" s="58">
        <v>226103</v>
      </c>
      <c r="C48" s="6" t="s">
        <v>37</v>
      </c>
      <c r="D48" s="26">
        <v>0.5</v>
      </c>
      <c r="E48" s="59">
        <v>6720</v>
      </c>
    </row>
    <row r="49" spans="2:5" ht="17.100000000000001" customHeight="1" x14ac:dyDescent="0.2">
      <c r="B49" s="58">
        <v>325103</v>
      </c>
      <c r="C49" s="6" t="s">
        <v>43</v>
      </c>
      <c r="D49" s="26">
        <v>0.25</v>
      </c>
      <c r="E49" s="51">
        <v>2500</v>
      </c>
    </row>
    <row r="50" spans="2:5" ht="17.100000000000001" customHeight="1" x14ac:dyDescent="0.2">
      <c r="B50" s="68" t="s">
        <v>13</v>
      </c>
      <c r="C50" s="69"/>
      <c r="D50" s="12">
        <f>SUM(D48:D49)</f>
        <v>0.75</v>
      </c>
      <c r="E50" s="62">
        <f>SUM(E48:E49)</f>
        <v>9220</v>
      </c>
    </row>
    <row r="51" spans="2:5" ht="17.100000000000001" customHeight="1" x14ac:dyDescent="0.2">
      <c r="B51" s="70" t="s">
        <v>23</v>
      </c>
      <c r="C51" s="71"/>
      <c r="D51" s="72"/>
      <c r="E51" s="72"/>
    </row>
    <row r="52" spans="2:5" ht="17.100000000000001" customHeight="1" x14ac:dyDescent="0.2">
      <c r="B52" s="58">
        <v>226103</v>
      </c>
      <c r="C52" s="6" t="s">
        <v>37</v>
      </c>
      <c r="D52" s="26">
        <v>0.5</v>
      </c>
      <c r="E52" s="59">
        <v>6720</v>
      </c>
    </row>
    <row r="53" spans="2:5" ht="17.100000000000001" customHeight="1" x14ac:dyDescent="0.2">
      <c r="B53" s="58">
        <v>325103</v>
      </c>
      <c r="C53" s="6" t="s">
        <v>43</v>
      </c>
      <c r="D53" s="26">
        <v>0.25</v>
      </c>
      <c r="E53" s="51">
        <v>2500</v>
      </c>
    </row>
    <row r="54" spans="2:5" ht="17.100000000000001" customHeight="1" x14ac:dyDescent="0.2">
      <c r="B54" s="68" t="s">
        <v>13</v>
      </c>
      <c r="C54" s="69"/>
      <c r="D54" s="12">
        <f>SUM(D52:D53)</f>
        <v>0.75</v>
      </c>
      <c r="E54" s="62">
        <f>SUM(E52:E53)</f>
        <v>9220</v>
      </c>
    </row>
    <row r="55" spans="2:5" ht="17.100000000000001" customHeight="1" x14ac:dyDescent="0.2">
      <c r="B55" s="70" t="s">
        <v>24</v>
      </c>
      <c r="C55" s="71"/>
      <c r="D55" s="72"/>
      <c r="E55" s="72"/>
    </row>
    <row r="56" spans="2:5" ht="17.100000000000001" customHeight="1" x14ac:dyDescent="0.2">
      <c r="B56" s="58">
        <v>226103</v>
      </c>
      <c r="C56" s="6" t="s">
        <v>37</v>
      </c>
      <c r="D56" s="26">
        <v>0.5</v>
      </c>
      <c r="E56" s="59">
        <v>6720</v>
      </c>
    </row>
    <row r="57" spans="2:5" ht="16.5" customHeight="1" x14ac:dyDescent="0.2">
      <c r="B57" s="58">
        <v>325103</v>
      </c>
      <c r="C57" s="6" t="s">
        <v>43</v>
      </c>
      <c r="D57" s="26">
        <v>0.25</v>
      </c>
      <c r="E57" s="51">
        <v>2500</v>
      </c>
    </row>
    <row r="58" spans="2:5" ht="17.100000000000001" customHeight="1" x14ac:dyDescent="0.2">
      <c r="B58" s="68" t="s">
        <v>13</v>
      </c>
      <c r="C58" s="69"/>
      <c r="D58" s="12">
        <f>SUM(D56:D57)</f>
        <v>0.75</v>
      </c>
      <c r="E58" s="62">
        <f>SUM(E56:E57)</f>
        <v>9220</v>
      </c>
    </row>
    <row r="59" spans="2:5" ht="17.100000000000001" customHeight="1" x14ac:dyDescent="0.2">
      <c r="B59" s="70" t="s">
        <v>25</v>
      </c>
      <c r="C59" s="71"/>
      <c r="D59" s="72"/>
      <c r="E59" s="72"/>
    </row>
    <row r="60" spans="2:5" ht="17.100000000000001" customHeight="1" x14ac:dyDescent="0.2">
      <c r="B60" s="58">
        <v>226103</v>
      </c>
      <c r="C60" s="6" t="s">
        <v>37</v>
      </c>
      <c r="D60" s="26">
        <v>1.5</v>
      </c>
      <c r="E60" s="59">
        <v>20160</v>
      </c>
    </row>
    <row r="61" spans="2:5" ht="17.100000000000001" customHeight="1" x14ac:dyDescent="0.2">
      <c r="B61" s="58">
        <v>325103</v>
      </c>
      <c r="C61" s="6" t="s">
        <v>43</v>
      </c>
      <c r="D61" s="26">
        <v>0.5</v>
      </c>
      <c r="E61" s="59">
        <v>5000</v>
      </c>
    </row>
    <row r="62" spans="2:5" ht="17.100000000000001" customHeight="1" x14ac:dyDescent="0.2">
      <c r="B62" s="68" t="s">
        <v>13</v>
      </c>
      <c r="C62" s="69"/>
      <c r="D62" s="12">
        <f>SUM(D60:D61)</f>
        <v>2</v>
      </c>
      <c r="E62" s="60">
        <f>SUM(E60:E61)</f>
        <v>25160</v>
      </c>
    </row>
    <row r="63" spans="2:5" ht="17.100000000000001" customHeight="1" x14ac:dyDescent="0.2">
      <c r="B63" s="70" t="s">
        <v>26</v>
      </c>
      <c r="C63" s="71"/>
      <c r="D63" s="72"/>
      <c r="E63" s="72"/>
    </row>
    <row r="64" spans="2:5" ht="17.100000000000001" customHeight="1" x14ac:dyDescent="0.2">
      <c r="B64" s="58">
        <v>226103</v>
      </c>
      <c r="C64" s="6" t="s">
        <v>37</v>
      </c>
      <c r="D64" s="26">
        <v>0.5</v>
      </c>
      <c r="E64" s="59">
        <v>6720</v>
      </c>
    </row>
    <row r="65" spans="2:5" ht="17.100000000000001" customHeight="1" x14ac:dyDescent="0.2">
      <c r="B65" s="58">
        <v>325103</v>
      </c>
      <c r="C65" s="6" t="s">
        <v>43</v>
      </c>
      <c r="D65" s="26">
        <v>0.25</v>
      </c>
      <c r="E65" s="51">
        <v>2500</v>
      </c>
    </row>
    <row r="66" spans="2:5" ht="17.100000000000001" customHeight="1" x14ac:dyDescent="0.2">
      <c r="B66" s="68" t="s">
        <v>13</v>
      </c>
      <c r="C66" s="69"/>
      <c r="D66" s="12">
        <f>SUM(D64:D65)</f>
        <v>0.75</v>
      </c>
      <c r="E66" s="62">
        <f>SUM(E64:E65)</f>
        <v>9220</v>
      </c>
    </row>
    <row r="67" spans="2:5" ht="17.100000000000001" customHeight="1" x14ac:dyDescent="0.2">
      <c r="B67" s="73"/>
      <c r="C67" s="73"/>
      <c r="D67" s="73"/>
      <c r="E67" s="73"/>
    </row>
    <row r="68" spans="2:5" ht="17.100000000000001" customHeight="1" x14ac:dyDescent="0.25">
      <c r="B68" s="74" t="s">
        <v>27</v>
      </c>
      <c r="C68" s="75"/>
      <c r="D68" s="36">
        <f>D73+D72+D71+D70+D69</f>
        <v>21.25</v>
      </c>
      <c r="E68" s="56">
        <f>E69+E70+E71+E72+E73</f>
        <v>263580</v>
      </c>
    </row>
    <row r="69" spans="2:5" ht="17.100000000000001" customHeight="1" x14ac:dyDescent="0.25">
      <c r="B69" s="64" t="s">
        <v>28</v>
      </c>
      <c r="C69" s="65"/>
      <c r="D69" s="37">
        <f>D17</f>
        <v>0.5</v>
      </c>
      <c r="E69" s="55">
        <f>E17</f>
        <v>13500</v>
      </c>
    </row>
    <row r="70" spans="2:5" ht="17.100000000000001" customHeight="1" x14ac:dyDescent="0.25">
      <c r="B70" s="66" t="s">
        <v>29</v>
      </c>
      <c r="C70" s="67"/>
      <c r="D70" s="38">
        <f>D29+D44+D48+D52+D56+D60+D64</f>
        <v>12</v>
      </c>
      <c r="E70" s="55">
        <f>E29+E44+E48+E52+E56+E60+E64</f>
        <v>161280</v>
      </c>
    </row>
    <row r="71" spans="2:5" ht="17.100000000000001" customHeight="1" x14ac:dyDescent="0.25">
      <c r="B71" s="66" t="s">
        <v>30</v>
      </c>
      <c r="C71" s="67"/>
      <c r="D71" s="38">
        <f>D34+D45+D49+D53+D57+D61+D65</f>
        <v>5.75</v>
      </c>
      <c r="E71" s="55">
        <f>E34+E45+E49+E53+E57+E61+E65</f>
        <v>59450</v>
      </c>
    </row>
    <row r="72" spans="2:5" ht="17.100000000000001" customHeight="1" x14ac:dyDescent="0.25">
      <c r="B72" s="66" t="s">
        <v>31</v>
      </c>
      <c r="C72" s="67"/>
      <c r="D72" s="38">
        <f>D38</f>
        <v>1.25</v>
      </c>
      <c r="E72" s="55">
        <f>E38</f>
        <v>8475</v>
      </c>
    </row>
    <row r="73" spans="2:5" ht="17.100000000000001" customHeight="1" x14ac:dyDescent="0.25">
      <c r="B73" s="66" t="s">
        <v>32</v>
      </c>
      <c r="C73" s="67"/>
      <c r="D73" s="38">
        <f>D42+D22</f>
        <v>1.75</v>
      </c>
      <c r="E73" s="55">
        <f>E22+E42</f>
        <v>20875</v>
      </c>
    </row>
    <row r="74" spans="2:5" ht="15.75" x14ac:dyDescent="0.25">
      <c r="B74" s="31"/>
      <c r="C74" s="32"/>
      <c r="D74" s="34"/>
      <c r="E74" s="35"/>
    </row>
    <row r="75" spans="2:5" ht="15.75" x14ac:dyDescent="0.25">
      <c r="B75" s="31"/>
      <c r="C75" s="32"/>
      <c r="D75" s="34"/>
      <c r="E75" s="35"/>
    </row>
    <row r="76" spans="2:5" ht="15.75" x14ac:dyDescent="0.25">
      <c r="B76" s="31"/>
      <c r="C76" s="32"/>
      <c r="D76" s="34"/>
      <c r="E76" s="35"/>
    </row>
    <row r="77" spans="2:5" x14ac:dyDescent="0.2">
      <c r="C77" s="3"/>
      <c r="D77" s="8"/>
    </row>
    <row r="78" spans="2:5" ht="15.75" x14ac:dyDescent="0.25">
      <c r="C78" s="63" t="s">
        <v>58</v>
      </c>
      <c r="D78" s="35"/>
      <c r="E78" s="35"/>
    </row>
    <row r="79" spans="2:5" ht="15.75" x14ac:dyDescent="0.25">
      <c r="C79" s="9"/>
      <c r="D79" s="35"/>
      <c r="E79" s="35"/>
    </row>
    <row r="80" spans="2:5" ht="15.75" x14ac:dyDescent="0.25">
      <c r="C80" s="9"/>
      <c r="D80" s="35"/>
      <c r="E80" s="35"/>
    </row>
    <row r="81" spans="3:5" ht="15" x14ac:dyDescent="0.2">
      <c r="C81" s="35"/>
      <c r="D81" s="35"/>
      <c r="E81" s="35"/>
    </row>
    <row r="82" spans="3:5" ht="15.75" x14ac:dyDescent="0.25">
      <c r="C82" s="9" t="s">
        <v>59</v>
      </c>
      <c r="D82" s="35"/>
      <c r="E82" s="35"/>
    </row>
    <row r="86" spans="3:5" x14ac:dyDescent="0.2">
      <c r="C86" s="3"/>
    </row>
    <row r="87" spans="3:5" x14ac:dyDescent="0.2">
      <c r="C87" s="3"/>
    </row>
  </sheetData>
  <mergeCells count="51">
    <mergeCell ref="B72:C72"/>
    <mergeCell ref="B73:C73"/>
    <mergeCell ref="B66:C66"/>
    <mergeCell ref="B67:E67"/>
    <mergeCell ref="B68:C68"/>
    <mergeCell ref="B69:C69"/>
    <mergeCell ref="B70:C70"/>
    <mergeCell ref="B71:C71"/>
    <mergeCell ref="B58:C58"/>
    <mergeCell ref="B59:C59"/>
    <mergeCell ref="D59:E59"/>
    <mergeCell ref="B62:C62"/>
    <mergeCell ref="B63:C63"/>
    <mergeCell ref="D63:E63"/>
    <mergeCell ref="B50:C50"/>
    <mergeCell ref="B51:C51"/>
    <mergeCell ref="D51:E51"/>
    <mergeCell ref="B54:C54"/>
    <mergeCell ref="B55:C55"/>
    <mergeCell ref="D55:E55"/>
    <mergeCell ref="B42:C42"/>
    <mergeCell ref="B43:C43"/>
    <mergeCell ref="D43:E43"/>
    <mergeCell ref="B46:C46"/>
    <mergeCell ref="B47:C47"/>
    <mergeCell ref="D47:E47"/>
    <mergeCell ref="B34:C34"/>
    <mergeCell ref="B35:C35"/>
    <mergeCell ref="D35:E35"/>
    <mergeCell ref="B38:C38"/>
    <mergeCell ref="B39:C39"/>
    <mergeCell ref="D39:E39"/>
    <mergeCell ref="B23:C23"/>
    <mergeCell ref="D23:E23"/>
    <mergeCell ref="B24:C24"/>
    <mergeCell ref="B29:C29"/>
    <mergeCell ref="B30:C30"/>
    <mergeCell ref="D30:E30"/>
    <mergeCell ref="B22:C22"/>
    <mergeCell ref="B10:E10"/>
    <mergeCell ref="B11:E11"/>
    <mergeCell ref="B12:E12"/>
    <mergeCell ref="B13:B14"/>
    <mergeCell ref="C13:C14"/>
    <mergeCell ref="D13:D14"/>
    <mergeCell ref="E13:E14"/>
    <mergeCell ref="B15:C15"/>
    <mergeCell ref="D15:E15"/>
    <mergeCell ref="B17:C17"/>
    <mergeCell ref="B18:C18"/>
    <mergeCell ref="D18:E18"/>
  </mergeCells>
  <pageMargins left="0.15748031496062992" right="0.19685039370078741" top="0.19685039370078741" bottom="0.19685039370078741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state  ms 2026 CA</vt:lpstr>
      <vt:lpstr>state amsa 2026 CA</vt:lpstr>
      <vt:lpstr>state  ms 2026 CR</vt:lpstr>
      <vt:lpstr>state amsa 2026 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Contabil-Stomatolog</dc:creator>
  <cp:lastModifiedBy>User</cp:lastModifiedBy>
  <cp:lastPrinted>2026-01-20T13:47:16Z</cp:lastPrinted>
  <dcterms:created xsi:type="dcterms:W3CDTF">2015-06-05T18:17:20Z</dcterms:created>
  <dcterms:modified xsi:type="dcterms:W3CDTF">2026-01-21T08:50:57Z</dcterms:modified>
</cp:coreProperties>
</file>