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абочий стол\Desktop\ELENA secretar\ȘEDINȚE  2026\proiecte de decizie\"/>
    </mc:Choice>
  </mc:AlternateContent>
  <bookViews>
    <workbookView xWindow="0" yWindow="0" windowWidth="15900" windowHeight="11040"/>
  </bookViews>
  <sheets>
    <sheet name="state 2026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0" l="1"/>
  <c r="H69" i="10" s="1"/>
  <c r="G40" i="10"/>
  <c r="G71" i="10" s="1"/>
  <c r="H32" i="10"/>
  <c r="H70" i="10" s="1"/>
  <c r="H40" i="10"/>
  <c r="H71" i="10" s="1"/>
  <c r="J50" i="10"/>
  <c r="J39" i="10"/>
  <c r="J38" i="10"/>
  <c r="J37" i="10"/>
  <c r="J36" i="10"/>
  <c r="J35" i="10"/>
  <c r="J34" i="10"/>
  <c r="H61" i="10"/>
  <c r="G51" i="10"/>
  <c r="G68" i="10"/>
  <c r="H20" i="10"/>
  <c r="G70" i="10"/>
  <c r="H68" i="10"/>
  <c r="H67" i="10"/>
  <c r="H56" i="10"/>
  <c r="H51" i="10"/>
  <c r="G28" i="10"/>
  <c r="G69" i="10" s="1"/>
  <c r="G41" i="10" l="1"/>
  <c r="G64" i="10" s="1"/>
  <c r="G66" i="10"/>
  <c r="H66" i="10"/>
  <c r="H41" i="10"/>
  <c r="H64" i="10" s="1"/>
</calcChain>
</file>

<file path=xl/sharedStrings.xml><?xml version="1.0" encoding="utf-8"?>
<sst xmlns="http://schemas.openxmlformats.org/spreadsheetml/2006/main" count="71" uniqueCount="60">
  <si>
    <t xml:space="preserve">Infirmieră </t>
  </si>
  <si>
    <t>Total</t>
  </si>
  <si>
    <t>Registrator medical</t>
  </si>
  <si>
    <t>Total pe instituţie, inclusiv:</t>
  </si>
  <si>
    <t>Numărul de unităţi aprobate în statele de personal</t>
  </si>
  <si>
    <t xml:space="preserve">Asistent medical de familie superior </t>
  </si>
  <si>
    <t>Total  CS Sarata Galbena</t>
  </si>
  <si>
    <t>Total IMSP CS Sarata Galbena</t>
  </si>
  <si>
    <t>Personal de conducere</t>
  </si>
  <si>
    <t>Şef IMSP CS Sarata Galbena</t>
  </si>
  <si>
    <t>B.Lisii</t>
  </si>
  <si>
    <t>L.Ş.</t>
  </si>
  <si>
    <t>COORDONAT:</t>
  </si>
  <si>
    <t xml:space="preserve">Ministerul Sănătăţii </t>
  </si>
  <si>
    <t>Nr. _______________</t>
  </si>
  <si>
    <t>din _______________</t>
  </si>
  <si>
    <t xml:space="preserve">____________________ </t>
  </si>
  <si>
    <r>
      <t xml:space="preserve">Şef Centru de Sanatate </t>
    </r>
    <r>
      <rPr>
        <sz val="10"/>
        <rFont val="Times New Roman"/>
        <family val="1"/>
        <charset val="204"/>
      </rPr>
      <t>cu 50% efort medic de familie</t>
    </r>
  </si>
  <si>
    <t xml:space="preserve">Asistent medical  de familie </t>
  </si>
  <si>
    <t xml:space="preserve">Asistent medical comunitar </t>
  </si>
  <si>
    <t>Personal  administrativ-gospodaresc</t>
  </si>
  <si>
    <t>Statele de personal ale IMSP Centrul de Sanatate Sarata Galbena</t>
  </si>
  <si>
    <t>Codul funcției</t>
  </si>
  <si>
    <t>Salariul tarifar (de funcție)</t>
  </si>
  <si>
    <t>Total personal de conducere</t>
  </si>
  <si>
    <t>Denumirea funcției</t>
  </si>
  <si>
    <t>Medic de familie</t>
  </si>
  <si>
    <t>As.med in cab imun/sala proceduri/pansamente</t>
  </si>
  <si>
    <t>diferenta</t>
  </si>
  <si>
    <t>Felcer laborant(laborant in ocrotirea sanatatii) cu studii medii</t>
  </si>
  <si>
    <t>Infirmieră (personal de ingrijire)</t>
  </si>
  <si>
    <t>Paznic(muncitor necalificat)</t>
  </si>
  <si>
    <t>Operator cazangerie (cazangerie autonomă, lemne, cărbune)sezonier(muncitor necalificat)</t>
  </si>
  <si>
    <t>Specialist serviciul personal(specialisti cu studii superioare)</t>
  </si>
  <si>
    <t>Contabil (specialisti cu studii superioare)</t>
  </si>
  <si>
    <t>Conducator auto(muncitor calificat(cat calif III-VI)</t>
  </si>
  <si>
    <t>Administator baze de date (specialisti cu studii superioare)</t>
  </si>
  <si>
    <t>Medic de familie (Personal cu studii superioare)</t>
  </si>
  <si>
    <t>Asistent medical de familie Personal cu studii profesional tehnice de specialitate</t>
  </si>
  <si>
    <t>Asistent medical comunitar Personal cu studii profesional tehnice de specialitate</t>
  </si>
  <si>
    <t>Asistent medical de familie cu 25% efort asistent medical comunitarPersonal cu studii profesional tehnice de specialitate</t>
  </si>
  <si>
    <t>Total personal  administrativ-gospodaresc</t>
  </si>
  <si>
    <t>Medici</t>
  </si>
  <si>
    <t>Asistenti medicali, tehnicieni si asimilati din domeniul sanatatii</t>
  </si>
  <si>
    <t>Personal auxiliar sanitar</t>
  </si>
  <si>
    <t xml:space="preserve"> TotalMedici</t>
  </si>
  <si>
    <t>Total Asistenti medicali, tehnicieni si asimilati din domeniul sanatatii</t>
  </si>
  <si>
    <t>Total Personal auxiliar sanitar</t>
  </si>
  <si>
    <t>pentru anul 2026</t>
  </si>
  <si>
    <t>de la 01.01.2026</t>
  </si>
  <si>
    <t>populația înregistrată 4908</t>
  </si>
  <si>
    <r>
      <t xml:space="preserve">CS Sarata Galbena </t>
    </r>
    <r>
      <rPr>
        <sz val="11"/>
        <rFont val="Times New Roman"/>
        <family val="1"/>
        <charset val="204"/>
      </rPr>
      <t>populaţia - 2392</t>
    </r>
  </si>
  <si>
    <r>
      <t xml:space="preserve">OMF  Caracui  </t>
    </r>
    <r>
      <rPr>
        <sz val="11"/>
        <rFont val="Times New Roman"/>
        <family val="1"/>
        <charset val="204"/>
      </rPr>
      <t>populatia 1927</t>
    </r>
  </si>
  <si>
    <r>
      <t xml:space="preserve">OS Bratianovca </t>
    </r>
    <r>
      <rPr>
        <sz val="11"/>
        <rFont val="Times New Roman"/>
        <family val="1"/>
        <charset val="204"/>
      </rPr>
      <t>populatia 266</t>
    </r>
  </si>
  <si>
    <r>
      <t xml:space="preserve">OS Carpineanca </t>
    </r>
    <r>
      <rPr>
        <sz val="11"/>
        <rFont val="Times New Roman"/>
        <family val="1"/>
        <charset val="204"/>
      </rPr>
      <t>populatia 323</t>
    </r>
  </si>
  <si>
    <t>Asistent medical ingrijiri perinatale</t>
  </si>
  <si>
    <t>Anexa</t>
  </si>
  <si>
    <t xml:space="preserve">la Decizia Consiliului raional Hîncești </t>
  </si>
  <si>
    <t>nr.01/______din 30.01.2026</t>
  </si>
  <si>
    <t>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</si>
</sst>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l_e_i_-;\-* #,##0.00\ _l_e_i_-;_-* &quot;-&quot;??\ _l_e_i_-;_-@_-"/>
    <numFmt numFmtId="164" formatCode="0.0"/>
  </numFmts>
  <fonts count="20">
    <font>
      <sz val="10"/>
      <name val="Arial Cyr"/>
      <charset val="238"/>
    </font>
    <font>
      <sz val="10"/>
      <name val="Arial Cyr"/>
      <charset val="238"/>
    </font>
    <font>
      <sz val="8"/>
      <name val="Arial Cyr"/>
      <charset val="238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10"/>
      <name val="Arial Cyr"/>
      <charset val="204"/>
    </font>
    <font>
      <sz val="10"/>
      <color indexed="8"/>
      <name val="Arial Cyr"/>
      <charset val="238"/>
    </font>
    <font>
      <sz val="11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1"/>
      <name val="Arial Cyr"/>
      <charset val="238"/>
    </font>
    <font>
      <b/>
      <i/>
      <sz val="10"/>
      <name val="Arial Cyr"/>
      <charset val="204"/>
    </font>
    <font>
      <b/>
      <sz val="12"/>
      <color indexed="9"/>
      <name val="Times New Roman"/>
      <family val="1"/>
      <charset val="204"/>
    </font>
    <font>
      <sz val="10"/>
      <color indexed="9"/>
      <name val="Arial Cyr"/>
      <charset val="238"/>
    </font>
    <font>
      <sz val="11"/>
      <color theme="0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2" fontId="9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0" xfId="0" applyFont="1" applyAlignment="1">
      <alignment horizontal="left"/>
    </xf>
    <xf numFmtId="0" fontId="5" fillId="0" borderId="2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4" fillId="0" borderId="0" xfId="0" applyFont="1"/>
    <xf numFmtId="0" fontId="7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/>
    <xf numFmtId="2" fontId="9" fillId="0" borderId="1" xfId="0" applyNumberFormat="1" applyFont="1" applyBorder="1"/>
    <xf numFmtId="2" fontId="5" fillId="0" borderId="1" xfId="0" applyNumberFormat="1" applyFont="1" applyBorder="1" applyAlignment="1">
      <alignment horizontal="center" vertical="center"/>
    </xf>
    <xf numFmtId="2" fontId="9" fillId="0" borderId="1" xfId="2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2" fontId="12" fillId="0" borderId="1" xfId="2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9" fillId="0" borderId="0" xfId="2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9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0" fillId="3" borderId="0" xfId="0" applyFill="1"/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3" borderId="0" xfId="0" applyFont="1" applyFill="1"/>
    <xf numFmtId="0" fontId="7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7" fillId="3" borderId="0" xfId="0" quotePrefix="1" applyFont="1" applyFill="1" applyAlignment="1">
      <alignment horizontal="center" vertical="center"/>
    </xf>
    <xf numFmtId="0" fontId="16" fillId="3" borderId="0" xfId="0" applyFont="1" applyFill="1"/>
    <xf numFmtId="0" fontId="0" fillId="3" borderId="0" xfId="0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5" fillId="0" borderId="2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</cellXfs>
  <cellStyles count="3">
    <cellStyle name="Акцент3" xfId="1" builtinId="37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topLeftCell="A67" workbookViewId="0">
      <selection activeCell="A57" sqref="A57:H57"/>
    </sheetView>
  </sheetViews>
  <sheetFormatPr defaultRowHeight="12.75"/>
  <cols>
    <col min="1" max="1" width="8.85546875" style="31" customWidth="1"/>
    <col min="6" max="6" width="19.7109375" customWidth="1"/>
    <col min="7" max="7" width="8.7109375" customWidth="1"/>
    <col min="8" max="8" width="12.28515625" customWidth="1"/>
    <col min="9" max="14" width="9.140625" hidden="1" customWidth="1"/>
  </cols>
  <sheetData>
    <row r="1" spans="1:8" ht="15.75">
      <c r="F1" s="43" t="s">
        <v>56</v>
      </c>
      <c r="G1" s="43"/>
    </row>
    <row r="2" spans="1:8" ht="15.75">
      <c r="E2" s="43" t="s">
        <v>57</v>
      </c>
      <c r="F2" s="43"/>
      <c r="G2" s="43"/>
    </row>
    <row r="3" spans="1:8" ht="15.75">
      <c r="E3" s="43" t="s">
        <v>58</v>
      </c>
      <c r="F3" s="43"/>
      <c r="G3" s="43"/>
    </row>
    <row r="4" spans="1:8" ht="15.75">
      <c r="E4" s="43" t="s">
        <v>59</v>
      </c>
      <c r="F4" s="43"/>
      <c r="G4" s="43"/>
    </row>
    <row r="5" spans="1:8" ht="15.75">
      <c r="E5" s="43"/>
      <c r="F5" s="43"/>
      <c r="G5" s="43"/>
    </row>
    <row r="6" spans="1:8" ht="15.75">
      <c r="E6" s="9"/>
      <c r="F6" s="43"/>
      <c r="G6" s="43"/>
    </row>
    <row r="7" spans="1:8" ht="15.75">
      <c r="A7" s="32"/>
      <c r="B7" s="44" t="s">
        <v>21</v>
      </c>
      <c r="C7" s="44"/>
      <c r="D7" s="44"/>
      <c r="E7" s="44"/>
      <c r="F7" s="44"/>
      <c r="G7" s="44"/>
    </row>
    <row r="8" spans="1:8" ht="15.75">
      <c r="A8" s="32"/>
      <c r="B8" s="44" t="s">
        <v>48</v>
      </c>
      <c r="C8" s="44"/>
      <c r="D8" s="44"/>
      <c r="E8" s="44"/>
      <c r="F8" s="44"/>
      <c r="G8" s="44"/>
    </row>
    <row r="9" spans="1:8" ht="15.75">
      <c r="A9" s="32"/>
      <c r="B9" s="10"/>
      <c r="C9" s="10"/>
      <c r="D9" s="10"/>
      <c r="E9" s="10"/>
      <c r="F9" s="10"/>
      <c r="G9" s="10"/>
    </row>
    <row r="10" spans="1:8" ht="14.25">
      <c r="A10" s="32"/>
      <c r="D10" s="11" t="s">
        <v>50</v>
      </c>
      <c r="G10" t="s">
        <v>49</v>
      </c>
    </row>
    <row r="11" spans="1:8" ht="12.75" customHeight="1">
      <c r="A11" s="67" t="s">
        <v>22</v>
      </c>
      <c r="B11" s="51" t="s">
        <v>25</v>
      </c>
      <c r="C11" s="51"/>
      <c r="D11" s="51"/>
      <c r="E11" s="51"/>
      <c r="F11" s="51"/>
      <c r="G11" s="51" t="s">
        <v>4</v>
      </c>
      <c r="H11" s="51" t="s">
        <v>23</v>
      </c>
    </row>
    <row r="12" spans="1:8">
      <c r="A12" s="68"/>
      <c r="B12" s="51"/>
      <c r="C12" s="51"/>
      <c r="D12" s="51"/>
      <c r="E12" s="51"/>
      <c r="F12" s="51"/>
      <c r="G12" s="51"/>
      <c r="H12" s="51"/>
    </row>
    <row r="13" spans="1:8" ht="56.25" customHeight="1">
      <c r="A13" s="69"/>
      <c r="B13" s="51"/>
      <c r="C13" s="51"/>
      <c r="D13" s="51"/>
      <c r="E13" s="51"/>
      <c r="F13" s="51"/>
      <c r="G13" s="51"/>
      <c r="H13" s="51"/>
    </row>
    <row r="14" spans="1:8" ht="15.75" customHeight="1">
      <c r="A14" s="33"/>
      <c r="B14" s="48" t="s">
        <v>8</v>
      </c>
      <c r="C14" s="49"/>
      <c r="D14" s="49"/>
      <c r="E14" s="49"/>
      <c r="F14" s="50"/>
      <c r="G14" s="12"/>
      <c r="H14" s="2"/>
    </row>
    <row r="15" spans="1:8" ht="15" customHeight="1">
      <c r="A15" s="34">
        <v>134211</v>
      </c>
      <c r="B15" s="45" t="s">
        <v>17</v>
      </c>
      <c r="C15" s="46"/>
      <c r="D15" s="46"/>
      <c r="E15" s="46"/>
      <c r="F15" s="47"/>
      <c r="G15" s="13">
        <v>1</v>
      </c>
      <c r="H15" s="2">
        <v>20460</v>
      </c>
    </row>
    <row r="16" spans="1:8" ht="14.25" customHeight="1">
      <c r="A16" s="34"/>
      <c r="B16" s="64" t="s">
        <v>24</v>
      </c>
      <c r="C16" s="65"/>
      <c r="D16" s="65"/>
      <c r="E16" s="65"/>
      <c r="F16" s="66"/>
      <c r="G16" s="14">
        <v>1</v>
      </c>
      <c r="H16" s="15">
        <v>20460</v>
      </c>
    </row>
    <row r="17" spans="1:8" ht="15">
      <c r="A17" s="30"/>
      <c r="B17" s="70" t="s">
        <v>51</v>
      </c>
      <c r="C17" s="71"/>
      <c r="D17" s="71"/>
      <c r="E17" s="71"/>
      <c r="F17" s="72"/>
      <c r="G17" s="16"/>
      <c r="H17" s="2"/>
    </row>
    <row r="18" spans="1:8" ht="15" customHeight="1">
      <c r="A18" s="35"/>
      <c r="B18" s="73" t="s">
        <v>42</v>
      </c>
      <c r="C18" s="74"/>
      <c r="D18" s="74"/>
      <c r="E18" s="74"/>
      <c r="F18" s="75"/>
      <c r="G18" s="16"/>
      <c r="H18" s="2"/>
    </row>
    <row r="19" spans="1:8" ht="15">
      <c r="A19" s="30">
        <v>221104</v>
      </c>
      <c r="B19" s="76" t="s">
        <v>26</v>
      </c>
      <c r="C19" s="76"/>
      <c r="D19" s="76"/>
      <c r="E19" s="76"/>
      <c r="F19" s="76"/>
      <c r="G19" s="1">
        <v>1</v>
      </c>
      <c r="H19" s="2">
        <v>19370</v>
      </c>
    </row>
    <row r="20" spans="1:8" ht="14.25" customHeight="1">
      <c r="A20" s="30"/>
      <c r="B20" s="73" t="s">
        <v>45</v>
      </c>
      <c r="C20" s="74"/>
      <c r="D20" s="74"/>
      <c r="E20" s="74"/>
      <c r="F20" s="75"/>
      <c r="G20" s="17">
        <v>1</v>
      </c>
      <c r="H20" s="15">
        <f>H19</f>
        <v>19370</v>
      </c>
    </row>
    <row r="21" spans="1:8" ht="15">
      <c r="A21" s="36"/>
      <c r="B21" s="55" t="s">
        <v>43</v>
      </c>
      <c r="C21" s="56"/>
      <c r="D21" s="56"/>
      <c r="E21" s="56"/>
      <c r="F21" s="57"/>
      <c r="G21" s="1"/>
      <c r="H21" s="2"/>
    </row>
    <row r="22" spans="1:8" ht="15">
      <c r="A22" s="30">
        <v>322101.09999999998</v>
      </c>
      <c r="B22" s="58" t="s">
        <v>5</v>
      </c>
      <c r="C22" s="59"/>
      <c r="D22" s="59"/>
      <c r="E22" s="59"/>
      <c r="F22" s="60"/>
      <c r="G22" s="1">
        <v>1</v>
      </c>
      <c r="H22" s="2">
        <v>14950</v>
      </c>
    </row>
    <row r="23" spans="1:8" ht="15">
      <c r="A23" s="30">
        <v>322101</v>
      </c>
      <c r="B23" s="58" t="s">
        <v>18</v>
      </c>
      <c r="C23" s="59"/>
      <c r="D23" s="59"/>
      <c r="E23" s="59"/>
      <c r="F23" s="60"/>
      <c r="G23" s="1">
        <v>3.25</v>
      </c>
      <c r="H23" s="2">
        <v>35875</v>
      </c>
    </row>
    <row r="24" spans="1:8" ht="15">
      <c r="A24" s="30">
        <v>325301</v>
      </c>
      <c r="B24" s="58" t="s">
        <v>19</v>
      </c>
      <c r="C24" s="59"/>
      <c r="D24" s="59"/>
      <c r="E24" s="59"/>
      <c r="F24" s="60"/>
      <c r="G24" s="1">
        <v>1.25</v>
      </c>
      <c r="H24" s="2">
        <v>12500</v>
      </c>
    </row>
    <row r="25" spans="1:8" ht="15" customHeight="1">
      <c r="A25" s="30">
        <v>321203</v>
      </c>
      <c r="B25" s="61" t="s">
        <v>29</v>
      </c>
      <c r="C25" s="62"/>
      <c r="D25" s="62"/>
      <c r="E25" s="62"/>
      <c r="F25" s="63"/>
      <c r="G25" s="1">
        <v>0.5</v>
      </c>
      <c r="H25" s="2">
        <v>4105</v>
      </c>
    </row>
    <row r="26" spans="1:8" ht="17.25" customHeight="1">
      <c r="A26" s="30">
        <v>322102</v>
      </c>
      <c r="B26" s="52" t="s">
        <v>55</v>
      </c>
      <c r="C26" s="52"/>
      <c r="D26" s="52"/>
      <c r="E26" s="52"/>
      <c r="F26" s="52"/>
      <c r="G26" s="1">
        <v>0.75</v>
      </c>
      <c r="H26" s="2">
        <v>7500</v>
      </c>
    </row>
    <row r="27" spans="1:8" ht="17.25" customHeight="1">
      <c r="A27" s="30">
        <v>322102</v>
      </c>
      <c r="B27" s="52" t="s">
        <v>27</v>
      </c>
      <c r="C27" s="52"/>
      <c r="D27" s="52"/>
      <c r="E27" s="52"/>
      <c r="F27" s="52"/>
      <c r="G27" s="1">
        <v>1</v>
      </c>
      <c r="H27" s="2">
        <v>10000</v>
      </c>
    </row>
    <row r="28" spans="1:8" ht="14.25" customHeight="1">
      <c r="A28" s="30"/>
      <c r="B28" s="53" t="s">
        <v>46</v>
      </c>
      <c r="C28" s="54"/>
      <c r="D28" s="54"/>
      <c r="E28" s="54"/>
      <c r="F28" s="54"/>
      <c r="G28" s="17">
        <f>SUM(G22:G27)</f>
        <v>7.75</v>
      </c>
      <c r="H28" s="15">
        <f>H22+H23+H24+H25+H27+H26</f>
        <v>84930</v>
      </c>
    </row>
    <row r="29" spans="1:8" ht="15">
      <c r="A29" s="30"/>
      <c r="B29" s="55" t="s">
        <v>44</v>
      </c>
      <c r="C29" s="56"/>
      <c r="D29" s="56"/>
      <c r="E29" s="56"/>
      <c r="F29" s="57"/>
      <c r="G29" s="1"/>
      <c r="H29" s="2"/>
    </row>
    <row r="30" spans="1:8" ht="15">
      <c r="A30" s="30">
        <v>532102</v>
      </c>
      <c r="B30" s="58" t="s">
        <v>0</v>
      </c>
      <c r="C30" s="59"/>
      <c r="D30" s="59"/>
      <c r="E30" s="59"/>
      <c r="F30" s="60"/>
      <c r="G30" s="1">
        <v>2</v>
      </c>
      <c r="H30" s="2">
        <v>12600</v>
      </c>
    </row>
    <row r="31" spans="1:8" ht="15">
      <c r="A31" s="42">
        <v>334403</v>
      </c>
      <c r="B31" s="61" t="s">
        <v>2</v>
      </c>
      <c r="C31" s="62"/>
      <c r="D31" s="62"/>
      <c r="E31" s="62"/>
      <c r="F31" s="63"/>
      <c r="G31" s="1">
        <v>1</v>
      </c>
      <c r="H31" s="2">
        <v>6300</v>
      </c>
    </row>
    <row r="32" spans="1:8" ht="14.25" customHeight="1">
      <c r="A32" s="30"/>
      <c r="B32" s="64" t="s">
        <v>47</v>
      </c>
      <c r="C32" s="65"/>
      <c r="D32" s="65"/>
      <c r="E32" s="65"/>
      <c r="F32" s="66"/>
      <c r="G32" s="17">
        <v>3</v>
      </c>
      <c r="H32" s="15">
        <f>H30+H31</f>
        <v>18900</v>
      </c>
    </row>
    <row r="33" spans="1:13" ht="15">
      <c r="A33" s="30"/>
      <c r="B33" s="55" t="s">
        <v>20</v>
      </c>
      <c r="C33" s="56"/>
      <c r="D33" s="56"/>
      <c r="E33" s="56"/>
      <c r="F33" s="57"/>
      <c r="G33" s="1"/>
      <c r="H33" s="2"/>
      <c r="J33" t="s">
        <v>28</v>
      </c>
    </row>
    <row r="34" spans="1:13" ht="15">
      <c r="A34" s="30">
        <v>241106</v>
      </c>
      <c r="B34" s="58" t="s">
        <v>34</v>
      </c>
      <c r="C34" s="59"/>
      <c r="D34" s="59"/>
      <c r="E34" s="59"/>
      <c r="F34" s="60"/>
      <c r="G34" s="1">
        <v>1</v>
      </c>
      <c r="H34" s="2">
        <v>13230</v>
      </c>
      <c r="I34">
        <v>5850</v>
      </c>
      <c r="J34">
        <f>H34-I34</f>
        <v>7380</v>
      </c>
    </row>
    <row r="35" spans="1:13" ht="15">
      <c r="A35" s="30">
        <v>242320</v>
      </c>
      <c r="B35" s="58" t="s">
        <v>33</v>
      </c>
      <c r="C35" s="59"/>
      <c r="D35" s="59"/>
      <c r="E35" s="59"/>
      <c r="F35" s="60"/>
      <c r="G35" s="1">
        <v>0.25</v>
      </c>
      <c r="H35" s="2">
        <v>3307.5</v>
      </c>
      <c r="I35">
        <v>1462.5</v>
      </c>
      <c r="J35">
        <f t="shared" ref="J35:J39" si="0">H35-I35</f>
        <v>1845</v>
      </c>
    </row>
    <row r="36" spans="1:13" ht="15">
      <c r="A36" s="30">
        <v>832202</v>
      </c>
      <c r="B36" s="58" t="s">
        <v>35</v>
      </c>
      <c r="C36" s="59"/>
      <c r="D36" s="59"/>
      <c r="E36" s="59"/>
      <c r="F36" s="60"/>
      <c r="G36" s="1">
        <v>2</v>
      </c>
      <c r="H36" s="2">
        <v>14660</v>
      </c>
      <c r="I36">
        <v>6480</v>
      </c>
      <c r="J36">
        <f t="shared" si="0"/>
        <v>8180</v>
      </c>
    </row>
    <row r="37" spans="1:13" ht="15" customHeight="1">
      <c r="A37" s="30">
        <v>962908</v>
      </c>
      <c r="B37" s="61" t="s">
        <v>31</v>
      </c>
      <c r="C37" s="62"/>
      <c r="D37" s="62"/>
      <c r="E37" s="62"/>
      <c r="F37" s="63"/>
      <c r="G37" s="18">
        <v>2</v>
      </c>
      <c r="H37" s="2">
        <v>12600</v>
      </c>
      <c r="I37">
        <v>4940</v>
      </c>
      <c r="J37">
        <f t="shared" si="0"/>
        <v>7660</v>
      </c>
    </row>
    <row r="38" spans="1:13" ht="15">
      <c r="A38" s="30">
        <v>818207</v>
      </c>
      <c r="B38" s="58" t="s">
        <v>32</v>
      </c>
      <c r="C38" s="59"/>
      <c r="D38" s="59"/>
      <c r="E38" s="59"/>
      <c r="F38" s="60"/>
      <c r="G38" s="1">
        <v>1</v>
      </c>
      <c r="H38" s="2">
        <v>6300</v>
      </c>
      <c r="I38">
        <v>2470</v>
      </c>
      <c r="J38">
        <f t="shared" si="0"/>
        <v>3830</v>
      </c>
    </row>
    <row r="39" spans="1:13" ht="15">
      <c r="A39" s="30">
        <v>252101</v>
      </c>
      <c r="B39" s="58" t="s">
        <v>36</v>
      </c>
      <c r="C39" s="59"/>
      <c r="D39" s="59"/>
      <c r="E39" s="59"/>
      <c r="F39" s="60"/>
      <c r="G39" s="1">
        <v>0.5</v>
      </c>
      <c r="H39" s="2">
        <v>6615</v>
      </c>
      <c r="I39">
        <v>2925</v>
      </c>
      <c r="J39">
        <f t="shared" si="0"/>
        <v>3690</v>
      </c>
    </row>
    <row r="40" spans="1:13" ht="14.25" customHeight="1">
      <c r="A40" s="30"/>
      <c r="B40" s="64" t="s">
        <v>41</v>
      </c>
      <c r="C40" s="65"/>
      <c r="D40" s="65"/>
      <c r="E40" s="65"/>
      <c r="F40" s="66"/>
      <c r="G40" s="17">
        <f>G34+G35+G36+G37+G38+G39</f>
        <v>6.75</v>
      </c>
      <c r="H40" s="20">
        <f>H34+H35+H36+H37+H38+H39</f>
        <v>56712.5</v>
      </c>
    </row>
    <row r="41" spans="1:13" ht="15.75">
      <c r="A41" s="30"/>
      <c r="B41" s="77" t="s">
        <v>6</v>
      </c>
      <c r="C41" s="78"/>
      <c r="D41" s="78"/>
      <c r="E41" s="78"/>
      <c r="F41" s="79"/>
      <c r="G41" s="19">
        <f>G40+G32+G28+G20+G16</f>
        <v>19.5</v>
      </c>
      <c r="H41" s="19">
        <f>H40+H32+H28+H20+H16</f>
        <v>200372.5</v>
      </c>
    </row>
    <row r="42" spans="1:13" ht="15.75">
      <c r="A42" s="30"/>
      <c r="B42" s="4"/>
      <c r="C42" s="5"/>
      <c r="D42" s="5"/>
      <c r="E42" s="5"/>
      <c r="F42" s="6"/>
      <c r="G42" s="19"/>
      <c r="H42" s="19"/>
    </row>
    <row r="43" spans="1:13" ht="15.75">
      <c r="A43" s="30"/>
      <c r="B43" s="4"/>
      <c r="C43" s="5"/>
      <c r="D43" s="5"/>
      <c r="E43" s="5"/>
      <c r="F43" s="6"/>
      <c r="G43" s="19"/>
      <c r="H43" s="19"/>
    </row>
    <row r="44" spans="1:13" ht="15.75">
      <c r="A44" s="30"/>
      <c r="B44" s="4"/>
      <c r="C44" s="5"/>
      <c r="D44" s="5"/>
      <c r="E44" s="5"/>
      <c r="F44" s="6"/>
      <c r="G44" s="19"/>
      <c r="H44" s="19"/>
    </row>
    <row r="45" spans="1:13" ht="15" customHeight="1">
      <c r="A45" s="30"/>
      <c r="B45" s="53" t="s">
        <v>52</v>
      </c>
      <c r="C45" s="54"/>
      <c r="D45" s="54"/>
      <c r="E45" s="54"/>
      <c r="F45" s="80"/>
      <c r="G45" s="1"/>
      <c r="H45" s="2"/>
    </row>
    <row r="46" spans="1:13" ht="15">
      <c r="A46" s="30">
        <v>221104</v>
      </c>
      <c r="B46" s="76" t="s">
        <v>37</v>
      </c>
      <c r="C46" s="76"/>
      <c r="D46" s="76"/>
      <c r="E46" s="76"/>
      <c r="F46" s="76"/>
      <c r="G46" s="1">
        <v>2</v>
      </c>
      <c r="H46" s="2">
        <v>38740</v>
      </c>
      <c r="M46" s="29">
        <v>3840</v>
      </c>
    </row>
    <row r="47" spans="1:13" ht="15">
      <c r="A47" s="30">
        <v>322101</v>
      </c>
      <c r="B47" s="58" t="s">
        <v>38</v>
      </c>
      <c r="C47" s="59"/>
      <c r="D47" s="59"/>
      <c r="E47" s="59"/>
      <c r="F47" s="60"/>
      <c r="G47" s="1">
        <v>2.75</v>
      </c>
      <c r="H47" s="2">
        <v>30875</v>
      </c>
      <c r="M47" s="29">
        <v>3840</v>
      </c>
    </row>
    <row r="48" spans="1:13" ht="15">
      <c r="A48" s="30">
        <v>325301</v>
      </c>
      <c r="B48" s="58" t="s">
        <v>39</v>
      </c>
      <c r="C48" s="59"/>
      <c r="D48" s="59"/>
      <c r="E48" s="59"/>
      <c r="F48" s="60"/>
      <c r="G48" s="1">
        <v>1</v>
      </c>
      <c r="H48" s="2">
        <v>11500</v>
      </c>
      <c r="M48" s="29">
        <v>5040</v>
      </c>
    </row>
    <row r="49" spans="1:13" ht="15">
      <c r="A49" s="30">
        <v>532102</v>
      </c>
      <c r="B49" s="58" t="s">
        <v>30</v>
      </c>
      <c r="C49" s="59"/>
      <c r="D49" s="59"/>
      <c r="E49" s="59"/>
      <c r="F49" s="60"/>
      <c r="G49" s="1">
        <v>1</v>
      </c>
      <c r="H49" s="2">
        <v>6300</v>
      </c>
      <c r="M49" s="29">
        <v>9090</v>
      </c>
    </row>
    <row r="50" spans="1:13" ht="15" customHeight="1">
      <c r="A50" s="30">
        <v>962908</v>
      </c>
      <c r="B50" s="61" t="s">
        <v>31</v>
      </c>
      <c r="C50" s="62"/>
      <c r="D50" s="62"/>
      <c r="E50" s="62"/>
      <c r="F50" s="63"/>
      <c r="G50" s="1">
        <v>1</v>
      </c>
      <c r="H50" s="2">
        <v>6300</v>
      </c>
      <c r="I50">
        <v>2470</v>
      </c>
      <c r="J50">
        <f>H50-I50</f>
        <v>3830</v>
      </c>
      <c r="M50" s="29">
        <v>3840</v>
      </c>
    </row>
    <row r="51" spans="1:13" ht="14.25" customHeight="1">
      <c r="A51" s="30"/>
      <c r="B51" s="53" t="s">
        <v>1</v>
      </c>
      <c r="C51" s="54"/>
      <c r="D51" s="54"/>
      <c r="E51" s="54"/>
      <c r="F51" s="54"/>
      <c r="G51" s="17">
        <f>G46+G47+G48+G49+G50</f>
        <v>7.75</v>
      </c>
      <c r="H51" s="15">
        <f>H46+H47+H48+H49+H50</f>
        <v>93715</v>
      </c>
      <c r="M51" s="29">
        <v>9090</v>
      </c>
    </row>
    <row r="52" spans="1:13" ht="14.25">
      <c r="A52" s="30"/>
      <c r="B52" s="7"/>
      <c r="C52" s="8"/>
      <c r="D52" s="8"/>
      <c r="E52" s="8"/>
      <c r="F52" s="8"/>
      <c r="G52" s="17"/>
      <c r="H52" s="2"/>
    </row>
    <row r="53" spans="1:13" ht="15" customHeight="1">
      <c r="A53" s="30"/>
      <c r="B53" s="53" t="s">
        <v>53</v>
      </c>
      <c r="C53" s="54"/>
      <c r="D53" s="54"/>
      <c r="E53" s="54"/>
      <c r="F53" s="80"/>
      <c r="G53" s="1"/>
      <c r="H53" s="2"/>
    </row>
    <row r="54" spans="1:13" ht="15">
      <c r="A54" s="30">
        <v>322101</v>
      </c>
      <c r="B54" s="58" t="s">
        <v>40</v>
      </c>
      <c r="C54" s="59"/>
      <c r="D54" s="59"/>
      <c r="E54" s="59"/>
      <c r="F54" s="60"/>
      <c r="G54" s="1">
        <v>0.5</v>
      </c>
      <c r="H54" s="2">
        <v>5750</v>
      </c>
    </row>
    <row r="55" spans="1:13" ht="15">
      <c r="A55" s="30">
        <v>532102</v>
      </c>
      <c r="B55" s="58" t="s">
        <v>30</v>
      </c>
      <c r="C55" s="59"/>
      <c r="D55" s="59"/>
      <c r="E55" s="59"/>
      <c r="F55" s="60"/>
      <c r="G55" s="1">
        <v>0.25</v>
      </c>
      <c r="H55" s="2">
        <v>1575</v>
      </c>
    </row>
    <row r="56" spans="1:13" ht="14.25" customHeight="1">
      <c r="A56" s="30"/>
      <c r="B56" s="53" t="s">
        <v>1</v>
      </c>
      <c r="C56" s="54"/>
      <c r="D56" s="54"/>
      <c r="E56" s="54"/>
      <c r="F56" s="54"/>
      <c r="G56" s="17">
        <v>0.75</v>
      </c>
      <c r="H56" s="15">
        <f>H54+H55</f>
        <v>7325</v>
      </c>
    </row>
    <row r="57" spans="1:13" ht="14.25">
      <c r="A57" s="30"/>
      <c r="B57" s="7"/>
      <c r="C57" s="8"/>
      <c r="D57" s="8"/>
      <c r="E57" s="8"/>
      <c r="F57" s="8"/>
      <c r="G57" s="17"/>
      <c r="H57" s="2"/>
    </row>
    <row r="58" spans="1:13" ht="15" customHeight="1">
      <c r="A58" s="30"/>
      <c r="B58" s="53" t="s">
        <v>54</v>
      </c>
      <c r="C58" s="54"/>
      <c r="D58" s="54"/>
      <c r="E58" s="54"/>
      <c r="F58" s="80"/>
      <c r="G58" s="1"/>
      <c r="H58" s="2"/>
    </row>
    <row r="59" spans="1:13" ht="15">
      <c r="A59" s="30">
        <v>322101</v>
      </c>
      <c r="B59" s="58" t="s">
        <v>40</v>
      </c>
      <c r="C59" s="59"/>
      <c r="D59" s="59"/>
      <c r="E59" s="59"/>
      <c r="F59" s="60"/>
      <c r="G59" s="1">
        <v>0.5</v>
      </c>
      <c r="H59" s="2">
        <v>5750</v>
      </c>
    </row>
    <row r="60" spans="1:13" ht="15">
      <c r="A60" s="30">
        <v>532102</v>
      </c>
      <c r="B60" s="58" t="s">
        <v>30</v>
      </c>
      <c r="C60" s="59"/>
      <c r="D60" s="59"/>
      <c r="E60" s="59"/>
      <c r="F60" s="60"/>
      <c r="G60" s="1">
        <v>0.25</v>
      </c>
      <c r="H60" s="2">
        <v>1575</v>
      </c>
    </row>
    <row r="61" spans="1:13" ht="14.25" customHeight="1">
      <c r="A61" s="30"/>
      <c r="B61" s="53" t="s">
        <v>1</v>
      </c>
      <c r="C61" s="54"/>
      <c r="D61" s="54"/>
      <c r="E61" s="54"/>
      <c r="F61" s="54"/>
      <c r="G61" s="17">
        <v>0.75</v>
      </c>
      <c r="H61" s="15">
        <f>H59+H60</f>
        <v>7325</v>
      </c>
    </row>
    <row r="62" spans="1:13" ht="14.25">
      <c r="A62" s="30"/>
      <c r="B62" s="7"/>
      <c r="C62" s="8"/>
      <c r="D62" s="8"/>
      <c r="E62" s="8"/>
      <c r="F62" s="8"/>
      <c r="G62" s="17"/>
      <c r="H62" s="2"/>
    </row>
    <row r="63" spans="1:13" ht="14.25">
      <c r="A63" s="30"/>
      <c r="B63" s="7"/>
      <c r="C63" s="8"/>
      <c r="D63" s="8"/>
      <c r="E63" s="8"/>
      <c r="F63" s="8"/>
      <c r="G63" s="17"/>
      <c r="H63" s="2"/>
    </row>
    <row r="64" spans="1:13" ht="15.75">
      <c r="A64" s="30"/>
      <c r="B64" s="77" t="s">
        <v>7</v>
      </c>
      <c r="C64" s="78"/>
      <c r="D64" s="78"/>
      <c r="E64" s="78"/>
      <c r="F64" s="79"/>
      <c r="G64" s="19">
        <f>G61+G56+G51+G41</f>
        <v>28.75</v>
      </c>
      <c r="H64" s="20">
        <f>H41+H51+H56+H61</f>
        <v>308737.5</v>
      </c>
    </row>
    <row r="65" spans="1:8" ht="15">
      <c r="A65" s="37"/>
      <c r="B65" s="85"/>
      <c r="C65" s="86"/>
      <c r="D65" s="86"/>
      <c r="E65" s="86"/>
      <c r="F65" s="87"/>
      <c r="G65" s="21"/>
      <c r="H65" s="2"/>
    </row>
    <row r="66" spans="1:8" ht="15.75">
      <c r="A66" s="37"/>
      <c r="B66" s="81" t="s">
        <v>3</v>
      </c>
      <c r="C66" s="81"/>
      <c r="D66" s="81"/>
      <c r="E66" s="81"/>
      <c r="F66" s="81"/>
      <c r="G66" s="19">
        <f>G67+G68+G69+G70+G71</f>
        <v>28.75</v>
      </c>
      <c r="H66" s="20">
        <f>H67+H68+H69+H70+H71</f>
        <v>308737.5</v>
      </c>
    </row>
    <row r="67" spans="1:8" ht="15.75">
      <c r="A67" s="37"/>
      <c r="B67" s="88" t="s">
        <v>8</v>
      </c>
      <c r="C67" s="89"/>
      <c r="D67" s="89"/>
      <c r="E67" s="89"/>
      <c r="F67" s="90"/>
      <c r="G67" s="19">
        <v>1</v>
      </c>
      <c r="H67" s="20">
        <f>H16</f>
        <v>20460</v>
      </c>
    </row>
    <row r="68" spans="1:8" ht="15.75">
      <c r="A68" s="37"/>
      <c r="B68" s="81" t="s">
        <v>42</v>
      </c>
      <c r="C68" s="81"/>
      <c r="D68" s="81"/>
      <c r="E68" s="81"/>
      <c r="F68" s="81"/>
      <c r="G68" s="19">
        <f>G19+G46</f>
        <v>3</v>
      </c>
      <c r="H68" s="20">
        <f>H19+H46</f>
        <v>58110</v>
      </c>
    </row>
    <row r="69" spans="1:8" ht="15.75">
      <c r="A69" s="37"/>
      <c r="B69" s="81" t="s">
        <v>43</v>
      </c>
      <c r="C69" s="81"/>
      <c r="D69" s="81"/>
      <c r="E69" s="81"/>
      <c r="F69" s="81"/>
      <c r="G69" s="19">
        <f>G28+G47+G48+G54+G59</f>
        <v>12.5</v>
      </c>
      <c r="H69" s="20">
        <f>H28+H47+H48+H54+H59</f>
        <v>138805</v>
      </c>
    </row>
    <row r="70" spans="1:8" ht="15.75">
      <c r="A70" s="37"/>
      <c r="B70" s="81" t="s">
        <v>44</v>
      </c>
      <c r="C70" s="81"/>
      <c r="D70" s="81"/>
      <c r="E70" s="81"/>
      <c r="F70" s="81"/>
      <c r="G70" s="19">
        <f>G60+G55+G49+G32</f>
        <v>4.5</v>
      </c>
      <c r="H70" s="20">
        <f>H60+H55+H49+H32</f>
        <v>28350</v>
      </c>
    </row>
    <row r="71" spans="1:8" ht="15.75">
      <c r="A71" s="37"/>
      <c r="B71" s="81" t="s">
        <v>20</v>
      </c>
      <c r="C71" s="81"/>
      <c r="D71" s="81"/>
      <c r="E71" s="81"/>
      <c r="F71" s="81"/>
      <c r="G71" s="19">
        <f>G50+G40</f>
        <v>7.75</v>
      </c>
      <c r="H71" s="20">
        <f>H50+H40</f>
        <v>63012.5</v>
      </c>
    </row>
    <row r="72" spans="1:8" ht="15.75">
      <c r="A72" s="38"/>
      <c r="B72" s="3"/>
      <c r="C72" s="3"/>
      <c r="D72" s="3"/>
      <c r="E72" s="3"/>
      <c r="F72" s="3"/>
      <c r="G72" s="22"/>
    </row>
    <row r="73" spans="1:8" ht="15.75">
      <c r="A73" s="38"/>
      <c r="B73" s="3"/>
      <c r="C73" s="3"/>
      <c r="D73" s="3"/>
      <c r="E73" s="3"/>
      <c r="F73" s="3"/>
      <c r="G73" s="22"/>
    </row>
    <row r="74" spans="1:8" ht="15.75">
      <c r="A74" s="38"/>
      <c r="B74" s="3"/>
      <c r="C74" s="3"/>
      <c r="D74" s="3"/>
      <c r="E74" s="3"/>
      <c r="F74" s="3"/>
      <c r="G74" s="23"/>
    </row>
    <row r="75" spans="1:8" ht="15.75">
      <c r="A75" s="38"/>
      <c r="B75" s="3" t="s">
        <v>9</v>
      </c>
      <c r="C75" s="3"/>
      <c r="D75" s="3"/>
      <c r="E75" s="3"/>
      <c r="F75" s="24"/>
      <c r="G75" s="3" t="s">
        <v>10</v>
      </c>
    </row>
    <row r="76" spans="1:8" ht="15.75">
      <c r="A76" s="38"/>
      <c r="B76" s="82"/>
      <c r="C76" s="82"/>
      <c r="D76" s="82"/>
      <c r="E76" s="82"/>
      <c r="F76" s="82"/>
      <c r="G76" s="25"/>
    </row>
    <row r="77" spans="1:8" ht="15.75">
      <c r="A77" s="39"/>
      <c r="B77" s="83"/>
      <c r="C77" s="83"/>
      <c r="D77" s="83"/>
      <c r="E77" s="83"/>
      <c r="F77" s="83"/>
      <c r="G77" s="26"/>
    </row>
    <row r="78" spans="1:8" ht="15">
      <c r="A78" s="39"/>
      <c r="B78" s="84"/>
      <c r="C78" s="84"/>
      <c r="D78" s="84"/>
      <c r="E78" s="84"/>
      <c r="F78" s="84"/>
      <c r="G78" s="27"/>
    </row>
    <row r="79" spans="1:8" ht="15.75">
      <c r="A79" s="40" t="s">
        <v>12</v>
      </c>
      <c r="B79" s="28"/>
      <c r="C79" s="28"/>
      <c r="D79" s="26"/>
      <c r="E79" s="26"/>
      <c r="F79" s="26"/>
      <c r="G79" s="26"/>
    </row>
    <row r="80" spans="1:8" ht="15.75">
      <c r="A80" s="40" t="s">
        <v>13</v>
      </c>
      <c r="B80" s="28"/>
      <c r="C80" s="28"/>
      <c r="D80" s="26"/>
      <c r="E80" s="26"/>
      <c r="F80" s="26"/>
      <c r="G80" s="26"/>
    </row>
    <row r="81" spans="1:7" ht="15.75">
      <c r="A81" s="40" t="s">
        <v>14</v>
      </c>
      <c r="B81" s="28"/>
      <c r="C81" s="28"/>
      <c r="D81" s="26"/>
      <c r="E81" s="26"/>
      <c r="F81" s="26"/>
      <c r="G81" s="26"/>
    </row>
    <row r="82" spans="1:7" ht="15.75">
      <c r="A82" s="40" t="s">
        <v>15</v>
      </c>
      <c r="B82" s="28"/>
      <c r="C82" s="28"/>
      <c r="D82" s="26"/>
      <c r="E82" s="26"/>
      <c r="F82" s="26"/>
      <c r="G82" s="26"/>
    </row>
    <row r="83" spans="1:7" ht="15.75">
      <c r="A83" s="40" t="s">
        <v>16</v>
      </c>
      <c r="B83" s="28"/>
      <c r="C83" s="28"/>
      <c r="D83" s="26"/>
      <c r="E83" s="26"/>
      <c r="F83" s="26"/>
      <c r="G83" s="26"/>
    </row>
    <row r="84" spans="1:7" ht="15.75">
      <c r="A84" s="40" t="s">
        <v>11</v>
      </c>
      <c r="B84" s="28"/>
      <c r="C84" s="28"/>
      <c r="D84" s="26"/>
      <c r="E84" s="26"/>
      <c r="F84" s="26"/>
      <c r="G84" s="26"/>
    </row>
    <row r="85" spans="1:7">
      <c r="A85" s="41"/>
      <c r="B85" s="26"/>
      <c r="C85" s="26"/>
      <c r="D85" s="26"/>
      <c r="E85" s="26"/>
      <c r="F85" s="26"/>
      <c r="G85" s="26"/>
    </row>
  </sheetData>
  <mergeCells count="66">
    <mergeCell ref="B71:F71"/>
    <mergeCell ref="B76:F76"/>
    <mergeCell ref="B77:F77"/>
    <mergeCell ref="B78:F78"/>
    <mergeCell ref="B65:F65"/>
    <mergeCell ref="B66:F66"/>
    <mergeCell ref="B67:F67"/>
    <mergeCell ref="B68:F68"/>
    <mergeCell ref="B69:F69"/>
    <mergeCell ref="B70:F70"/>
    <mergeCell ref="B64:F64"/>
    <mergeCell ref="B49:F49"/>
    <mergeCell ref="B50:F50"/>
    <mergeCell ref="B51:F51"/>
    <mergeCell ref="B53:F53"/>
    <mergeCell ref="B54:F54"/>
    <mergeCell ref="B55:F55"/>
    <mergeCell ref="B56:F56"/>
    <mergeCell ref="B58:F58"/>
    <mergeCell ref="B59:F59"/>
    <mergeCell ref="B60:F60"/>
    <mergeCell ref="B61:F61"/>
    <mergeCell ref="B48:F48"/>
    <mergeCell ref="B34:F34"/>
    <mergeCell ref="B35:F35"/>
    <mergeCell ref="B36:F36"/>
    <mergeCell ref="B37:F37"/>
    <mergeCell ref="B38:F38"/>
    <mergeCell ref="B39:F39"/>
    <mergeCell ref="B40:F40"/>
    <mergeCell ref="B41:F41"/>
    <mergeCell ref="B45:F45"/>
    <mergeCell ref="B46:F46"/>
    <mergeCell ref="B47:F47"/>
    <mergeCell ref="B32:F32"/>
    <mergeCell ref="B33:F33"/>
    <mergeCell ref="B31:F31"/>
    <mergeCell ref="A11:A13"/>
    <mergeCell ref="B11:F13"/>
    <mergeCell ref="B24:F24"/>
    <mergeCell ref="B16:F16"/>
    <mergeCell ref="B17:F17"/>
    <mergeCell ref="B18:F18"/>
    <mergeCell ref="B19:F19"/>
    <mergeCell ref="B20:F20"/>
    <mergeCell ref="B21:F21"/>
    <mergeCell ref="B22:F22"/>
    <mergeCell ref="B23:F23"/>
    <mergeCell ref="H11:H13"/>
    <mergeCell ref="B27:F27"/>
    <mergeCell ref="B28:F28"/>
    <mergeCell ref="B29:F29"/>
    <mergeCell ref="B30:F30"/>
    <mergeCell ref="B25:F25"/>
    <mergeCell ref="B26:F26"/>
    <mergeCell ref="F6:G6"/>
    <mergeCell ref="B7:G7"/>
    <mergeCell ref="B15:F15"/>
    <mergeCell ref="F1:G1"/>
    <mergeCell ref="E2:G2"/>
    <mergeCell ref="E3:G3"/>
    <mergeCell ref="E4:G4"/>
    <mergeCell ref="E5:G5"/>
    <mergeCell ref="B8:G8"/>
    <mergeCell ref="B14:F14"/>
    <mergeCell ref="G11:G13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lcozmali</dc:creator>
  <cp:lastModifiedBy>User</cp:lastModifiedBy>
  <cp:lastPrinted>2026-01-23T08:36:52Z</cp:lastPrinted>
  <dcterms:created xsi:type="dcterms:W3CDTF">2010-08-05T10:58:05Z</dcterms:created>
  <dcterms:modified xsi:type="dcterms:W3CDTF">2026-01-23T08:37:06Z</dcterms:modified>
</cp:coreProperties>
</file>