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900" windowHeight="1104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H49" i="1" s="1"/>
  <c r="H19" i="1"/>
  <c r="H45" i="1" s="1"/>
  <c r="G41" i="1"/>
  <c r="G49" i="1" s="1"/>
  <c r="H33" i="1"/>
  <c r="H48" i="1" s="1"/>
  <c r="G28" i="1"/>
  <c r="G47" i="1" s="1"/>
  <c r="H28" i="1"/>
  <c r="H47" i="1" s="1"/>
  <c r="H22" i="1"/>
  <c r="H46" i="1" s="1"/>
  <c r="G48" i="1"/>
  <c r="G46" i="1"/>
  <c r="G45" i="1"/>
  <c r="H43" i="1" l="1"/>
  <c r="G43" i="1"/>
</calcChain>
</file>

<file path=xl/sharedStrings.xml><?xml version="1.0" encoding="utf-8"?>
<sst xmlns="http://schemas.openxmlformats.org/spreadsheetml/2006/main" count="47" uniqueCount="42">
  <si>
    <t>________________________</t>
  </si>
  <si>
    <t>L.Ş.</t>
  </si>
  <si>
    <t xml:space="preserve">       Statele de personal</t>
  </si>
  <si>
    <t xml:space="preserve"> ale IMSP Centrul de Sanatate Crasnoarmeiscoe</t>
  </si>
  <si>
    <t>Codul funcției</t>
  </si>
  <si>
    <t>Denumirea funcției</t>
  </si>
  <si>
    <t>Numărul de unităţi aprobate în statele de personal</t>
  </si>
  <si>
    <t>Salariul tarifar (de funcție)</t>
  </si>
  <si>
    <t>Personal de conducere</t>
  </si>
  <si>
    <r>
      <t xml:space="preserve">Şef Centru de Sanatate </t>
    </r>
    <r>
      <rPr>
        <sz val="10"/>
        <rFont val="Times New Roman"/>
        <family val="1"/>
        <charset val="204"/>
      </rPr>
      <t>cu 75% efort medic de familie</t>
    </r>
  </si>
  <si>
    <t>Total personal de conducere</t>
  </si>
  <si>
    <t>Medic de familie</t>
  </si>
  <si>
    <t>Registrator medical</t>
  </si>
  <si>
    <t>Personal  administrativ-gospodaresc</t>
  </si>
  <si>
    <t>Total personal  administrativ-gospodaresc</t>
  </si>
  <si>
    <t>Total IMSP CS Crasnoarmeiscoe</t>
  </si>
  <si>
    <t xml:space="preserve"> inclusiv:</t>
  </si>
  <si>
    <t>Şef IMSP CS Crasnoarmeiscoe</t>
  </si>
  <si>
    <t>I.Danilcenco</t>
  </si>
  <si>
    <t xml:space="preserve">Infirmieră </t>
  </si>
  <si>
    <t>Econoama</t>
  </si>
  <si>
    <t>Paznic (muncitor necalificat)</t>
  </si>
  <si>
    <t>Operator cazangerie autonomă sezonier (muncitor necalificat)</t>
  </si>
  <si>
    <t>Conducator auto (muncitor calificat(cat calif III-VI)</t>
  </si>
  <si>
    <t>Administator baze de date (specialisti cu studii superioare)</t>
  </si>
  <si>
    <t>Contabila (specialisti cu studii superioare)</t>
  </si>
  <si>
    <t xml:space="preserve">Asistenta medicala  de familie </t>
  </si>
  <si>
    <t>Asistenta medicala de familie superioara</t>
  </si>
  <si>
    <t xml:space="preserve">Asistenta medicala comunitara </t>
  </si>
  <si>
    <t>Asistenta medicala reabilitare, fizioterapie</t>
  </si>
  <si>
    <t>Medici</t>
  </si>
  <si>
    <t>Total Medici</t>
  </si>
  <si>
    <t>Asistenti medicali, tehnicieni si asimilati din domeniul sanatatii</t>
  </si>
  <si>
    <t>Total  Asistenti medicali, tehnicieni si asimilati din domeniul sanatatii</t>
  </si>
  <si>
    <t>Personal auxiliar sanitar</t>
  </si>
  <si>
    <t>Total Personal auxiliar sanitar</t>
  </si>
  <si>
    <t>populația înregistrată 3629</t>
  </si>
  <si>
    <t>de la 01,01,2026</t>
  </si>
  <si>
    <t>pentru anul 2026</t>
  </si>
  <si>
    <t xml:space="preserve">Anexa </t>
  </si>
  <si>
    <t>la Decizia Consiliului raional Hîncești</t>
  </si>
  <si>
    <t>nr.01/______din 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</si>
</sst>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Arial Cyr"/>
      <charset val="238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Arial Cyr"/>
      <charset val="204"/>
    </font>
    <font>
      <sz val="10"/>
      <color indexed="8"/>
      <name val="Arial Cyr"/>
      <charset val="238"/>
    </font>
    <font>
      <b/>
      <sz val="10"/>
      <name val="Arial Cyr"/>
      <charset val="204"/>
    </font>
    <font>
      <b/>
      <sz val="10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10"/>
      <name val="Arial Cyr"/>
      <charset val="204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5" fillId="3" borderId="0" applyNumberFormat="0" applyBorder="0" applyAlignment="0" applyProtection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10" fillId="0" borderId="0" xfId="0" applyFont="1"/>
    <xf numFmtId="2" fontId="6" fillId="0" borderId="2" xfId="0" applyNumberFormat="1" applyFont="1" applyBorder="1"/>
    <xf numFmtId="0" fontId="4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0" fillId="0" borderId="2" xfId="0" applyBorder="1"/>
    <xf numFmtId="2" fontId="8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2" fontId="6" fillId="0" borderId="2" xfId="2" applyNumberFormat="1" applyFont="1" applyBorder="1" applyAlignment="1">
      <alignment horizontal="center" vertical="center"/>
    </xf>
    <xf numFmtId="0" fontId="8" fillId="2" borderId="3" xfId="1" applyFont="1" applyFill="1" applyBorder="1" applyAlignment="1">
      <alignment horizontal="left"/>
    </xf>
    <xf numFmtId="0" fontId="8" fillId="2" borderId="4" xfId="1" applyFont="1" applyFill="1" applyBorder="1" applyAlignment="1">
      <alignment horizontal="left"/>
    </xf>
    <xf numFmtId="2" fontId="2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2" fontId="1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9" fillId="0" borderId="2" xfId="0" applyFont="1" applyBorder="1"/>
    <xf numFmtId="0" fontId="11" fillId="0" borderId="2" xfId="0" applyFont="1" applyBorder="1"/>
    <xf numFmtId="0" fontId="4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8" fillId="2" borderId="3" xfId="1" applyFont="1" applyFill="1" applyBorder="1" applyAlignment="1">
      <alignment horizontal="left"/>
    </xf>
    <xf numFmtId="0" fontId="8" fillId="2" borderId="4" xfId="1" applyFont="1" applyFill="1" applyBorder="1" applyAlignment="1">
      <alignment horizontal="left"/>
    </xf>
    <xf numFmtId="0" fontId="8" fillId="2" borderId="5" xfId="1" applyFont="1" applyFill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</cellXfs>
  <cellStyles count="3">
    <cellStyle name="Акцент3" xfId="1" builtinId="37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activeCell="E3" sqref="E3:G3"/>
    </sheetView>
  </sheetViews>
  <sheetFormatPr defaultRowHeight="15"/>
  <cols>
    <col min="7" max="7" width="15.42578125" customWidth="1"/>
    <col min="8" max="8" width="11" customWidth="1"/>
  </cols>
  <sheetData>
    <row r="1" spans="1:8" ht="15.75">
      <c r="F1" s="65" t="s">
        <v>39</v>
      </c>
      <c r="G1" s="65"/>
    </row>
    <row r="2" spans="1:8" ht="15.75">
      <c r="E2" s="65" t="s">
        <v>40</v>
      </c>
      <c r="F2" s="65"/>
      <c r="G2" s="65"/>
    </row>
    <row r="3" spans="1:8" ht="15.75">
      <c r="E3" s="65" t="s">
        <v>41</v>
      </c>
      <c r="F3" s="65"/>
      <c r="G3" s="65"/>
    </row>
    <row r="4" spans="1:8" ht="15.75">
      <c r="E4" s="65" t="s">
        <v>0</v>
      </c>
      <c r="F4" s="65"/>
      <c r="G4" s="65"/>
    </row>
    <row r="5" spans="1:8" ht="15.75">
      <c r="E5" s="1"/>
      <c r="F5" s="65" t="s">
        <v>1</v>
      </c>
      <c r="G5" s="65"/>
    </row>
    <row r="6" spans="1:8" ht="15.75">
      <c r="E6" s="1"/>
      <c r="F6" s="1"/>
      <c r="G6" s="1"/>
    </row>
    <row r="7" spans="1:8" ht="15.75">
      <c r="E7" s="1"/>
      <c r="F7" s="1"/>
      <c r="G7" s="1"/>
    </row>
    <row r="8" spans="1:8" ht="18.75">
      <c r="B8" s="66" t="s">
        <v>2</v>
      </c>
      <c r="C8" s="66"/>
      <c r="D8" s="66"/>
      <c r="E8" s="66"/>
      <c r="F8" s="66"/>
      <c r="G8" s="66"/>
    </row>
    <row r="9" spans="1:8" ht="18.75">
      <c r="A9" s="2"/>
      <c r="B9" s="66" t="s">
        <v>3</v>
      </c>
      <c r="C9" s="66"/>
      <c r="D9" s="66"/>
      <c r="E9" s="66"/>
      <c r="F9" s="66"/>
      <c r="G9" s="66"/>
    </row>
    <row r="10" spans="1:8" ht="18.75">
      <c r="A10" s="2"/>
      <c r="B10" s="66" t="s">
        <v>38</v>
      </c>
      <c r="C10" s="66"/>
      <c r="D10" s="66"/>
      <c r="E10" s="66"/>
      <c r="F10" s="66"/>
      <c r="G10" s="66"/>
    </row>
    <row r="11" spans="1:8" ht="15.75">
      <c r="A11" s="2"/>
      <c r="B11" s="64" t="s">
        <v>37</v>
      </c>
      <c r="C11" s="64"/>
      <c r="D11" s="64"/>
      <c r="E11" s="64"/>
      <c r="F11" s="64"/>
      <c r="G11" s="64"/>
    </row>
    <row r="12" spans="1:8" ht="15.75">
      <c r="A12" s="2"/>
      <c r="B12" s="3"/>
      <c r="C12" s="3"/>
      <c r="D12" s="4" t="s">
        <v>36</v>
      </c>
      <c r="E12" s="3"/>
      <c r="F12" s="3"/>
      <c r="G12" s="3"/>
    </row>
    <row r="13" spans="1:8">
      <c r="A13" s="2"/>
    </row>
    <row r="14" spans="1:8">
      <c r="A14" s="51" t="s">
        <v>4</v>
      </c>
      <c r="B14" s="54" t="s">
        <v>5</v>
      </c>
      <c r="C14" s="54"/>
      <c r="D14" s="54"/>
      <c r="E14" s="54"/>
      <c r="F14" s="54"/>
      <c r="G14" s="54" t="s">
        <v>6</v>
      </c>
      <c r="H14" s="54" t="s">
        <v>7</v>
      </c>
    </row>
    <row r="15" spans="1:8">
      <c r="A15" s="52"/>
      <c r="B15" s="54"/>
      <c r="C15" s="54"/>
      <c r="D15" s="54"/>
      <c r="E15" s="54"/>
      <c r="F15" s="54"/>
      <c r="G15" s="54"/>
      <c r="H15" s="54"/>
    </row>
    <row r="16" spans="1:8">
      <c r="A16" s="53"/>
      <c r="B16" s="54"/>
      <c r="C16" s="54"/>
      <c r="D16" s="54"/>
      <c r="E16" s="54"/>
      <c r="F16" s="54"/>
      <c r="G16" s="54"/>
      <c r="H16" s="54"/>
    </row>
    <row r="17" spans="1:8" ht="15.75">
      <c r="A17" s="5"/>
      <c r="B17" s="45" t="s">
        <v>8</v>
      </c>
      <c r="C17" s="46"/>
      <c r="D17" s="46"/>
      <c r="E17" s="46"/>
      <c r="F17" s="47"/>
      <c r="G17" s="6"/>
      <c r="H17" s="13"/>
    </row>
    <row r="18" spans="1:8">
      <c r="A18" s="6">
        <v>134211</v>
      </c>
      <c r="B18" s="58" t="s">
        <v>9</v>
      </c>
      <c r="C18" s="59"/>
      <c r="D18" s="59"/>
      <c r="E18" s="59"/>
      <c r="F18" s="60"/>
      <c r="G18" s="7">
        <v>1</v>
      </c>
      <c r="H18" s="13">
        <v>18170</v>
      </c>
    </row>
    <row r="19" spans="1:8">
      <c r="A19" s="6"/>
      <c r="B19" s="61" t="s">
        <v>10</v>
      </c>
      <c r="C19" s="62"/>
      <c r="D19" s="62"/>
      <c r="E19" s="62"/>
      <c r="F19" s="63"/>
      <c r="G19" s="8">
        <v>1</v>
      </c>
      <c r="H19" s="28">
        <f>H18</f>
        <v>18170</v>
      </c>
    </row>
    <row r="20" spans="1:8" ht="15" customHeight="1">
      <c r="A20" s="9"/>
      <c r="B20" s="48" t="s">
        <v>30</v>
      </c>
      <c r="C20" s="49"/>
      <c r="D20" s="49"/>
      <c r="E20" s="49"/>
      <c r="F20" s="50"/>
      <c r="G20" s="10"/>
      <c r="H20" s="13"/>
    </row>
    <row r="21" spans="1:8">
      <c r="A21" s="11">
        <v>221104</v>
      </c>
      <c r="B21" s="67" t="s">
        <v>11</v>
      </c>
      <c r="C21" s="67"/>
      <c r="D21" s="67"/>
      <c r="E21" s="67"/>
      <c r="F21" s="67"/>
      <c r="G21" s="12">
        <v>1.75</v>
      </c>
      <c r="H21" s="13">
        <v>30897.5</v>
      </c>
    </row>
    <row r="22" spans="1:8" ht="15" customHeight="1">
      <c r="A22" s="11"/>
      <c r="B22" s="48" t="s">
        <v>31</v>
      </c>
      <c r="C22" s="49"/>
      <c r="D22" s="49"/>
      <c r="E22" s="49"/>
      <c r="F22" s="50"/>
      <c r="G22" s="14">
        <v>1.75</v>
      </c>
      <c r="H22" s="28">
        <f>H21</f>
        <v>30897.5</v>
      </c>
    </row>
    <row r="23" spans="1:8">
      <c r="A23" s="15"/>
      <c r="B23" s="35" t="s">
        <v>32</v>
      </c>
      <c r="C23" s="36"/>
      <c r="D23" s="36"/>
      <c r="E23" s="36"/>
      <c r="F23" s="37"/>
      <c r="G23" s="12"/>
      <c r="H23" s="13"/>
    </row>
    <row r="24" spans="1:8">
      <c r="A24" s="11">
        <v>322101.09999999998</v>
      </c>
      <c r="B24" s="38" t="s">
        <v>27</v>
      </c>
      <c r="C24" s="39"/>
      <c r="D24" s="39"/>
      <c r="E24" s="39"/>
      <c r="F24" s="40"/>
      <c r="G24" s="12">
        <v>1</v>
      </c>
      <c r="H24" s="13">
        <v>12000</v>
      </c>
    </row>
    <row r="25" spans="1:8">
      <c r="A25" s="11">
        <v>322101</v>
      </c>
      <c r="B25" s="38" t="s">
        <v>26</v>
      </c>
      <c r="C25" s="39"/>
      <c r="D25" s="39"/>
      <c r="E25" s="39"/>
      <c r="F25" s="40"/>
      <c r="G25" s="12">
        <v>4.5</v>
      </c>
      <c r="H25" s="13">
        <v>45750</v>
      </c>
    </row>
    <row r="26" spans="1:8">
      <c r="A26" s="11">
        <v>325301</v>
      </c>
      <c r="B26" s="38" t="s">
        <v>28</v>
      </c>
      <c r="C26" s="39"/>
      <c r="D26" s="39"/>
      <c r="E26" s="39"/>
      <c r="F26" s="40"/>
      <c r="G26" s="12">
        <v>2</v>
      </c>
      <c r="H26" s="13">
        <v>20000</v>
      </c>
    </row>
    <row r="27" spans="1:8">
      <c r="A27" s="11">
        <v>322103</v>
      </c>
      <c r="B27" s="55" t="s">
        <v>29</v>
      </c>
      <c r="C27" s="56"/>
      <c r="D27" s="56"/>
      <c r="E27" s="56"/>
      <c r="F27" s="57"/>
      <c r="G27" s="12">
        <v>0.25</v>
      </c>
      <c r="H27" s="13">
        <v>2052.5</v>
      </c>
    </row>
    <row r="28" spans="1:8">
      <c r="A28" s="11"/>
      <c r="B28" s="35" t="s">
        <v>33</v>
      </c>
      <c r="C28" s="36"/>
      <c r="D28" s="36"/>
      <c r="E28" s="36"/>
      <c r="F28" s="37"/>
      <c r="G28" s="31">
        <f>G24+G25+G26+G27</f>
        <v>7.75</v>
      </c>
      <c r="H28" s="28">
        <f>H24+H25+H26+H27</f>
        <v>79802.5</v>
      </c>
    </row>
    <row r="29" spans="1:8">
      <c r="A29" s="11"/>
      <c r="B29" s="35" t="s">
        <v>34</v>
      </c>
      <c r="C29" s="36"/>
      <c r="D29" s="36"/>
      <c r="E29" s="36"/>
      <c r="F29" s="37"/>
      <c r="G29" s="12"/>
      <c r="H29" s="13"/>
    </row>
    <row r="30" spans="1:8">
      <c r="A30" s="11">
        <v>532102</v>
      </c>
      <c r="B30" s="38" t="s">
        <v>19</v>
      </c>
      <c r="C30" s="39"/>
      <c r="D30" s="39"/>
      <c r="E30" s="39"/>
      <c r="F30" s="40"/>
      <c r="G30" s="12">
        <v>1.5</v>
      </c>
      <c r="H30" s="13">
        <v>9450</v>
      </c>
    </row>
    <row r="31" spans="1:8">
      <c r="A31" s="11">
        <v>334403</v>
      </c>
      <c r="B31" s="55" t="s">
        <v>12</v>
      </c>
      <c r="C31" s="56"/>
      <c r="D31" s="56"/>
      <c r="E31" s="56"/>
      <c r="F31" s="57"/>
      <c r="G31" s="12">
        <v>0.5</v>
      </c>
      <c r="H31" s="13">
        <v>3150</v>
      </c>
    </row>
    <row r="32" spans="1:8">
      <c r="A32" s="11">
        <v>515102</v>
      </c>
      <c r="B32" s="38" t="s">
        <v>20</v>
      </c>
      <c r="C32" s="39"/>
      <c r="D32" s="39"/>
      <c r="E32" s="39"/>
      <c r="F32" s="40"/>
      <c r="G32" s="12">
        <v>1</v>
      </c>
      <c r="H32" s="13">
        <v>6300</v>
      </c>
    </row>
    <row r="33" spans="1:8">
      <c r="A33" s="11"/>
      <c r="B33" s="35" t="s">
        <v>35</v>
      </c>
      <c r="C33" s="36"/>
      <c r="D33" s="36"/>
      <c r="E33" s="36"/>
      <c r="F33" s="37"/>
      <c r="G33" s="14">
        <v>3</v>
      </c>
      <c r="H33" s="28">
        <f>H30+H31+H32</f>
        <v>18900</v>
      </c>
    </row>
    <row r="34" spans="1:8">
      <c r="A34" s="11"/>
      <c r="B34" s="35" t="s">
        <v>13</v>
      </c>
      <c r="C34" s="36"/>
      <c r="D34" s="36"/>
      <c r="E34" s="36"/>
      <c r="F34" s="37"/>
      <c r="G34" s="12"/>
      <c r="H34" s="13"/>
    </row>
    <row r="35" spans="1:8" ht="15" customHeight="1">
      <c r="A35" s="11">
        <v>962908</v>
      </c>
      <c r="B35" s="32" t="s">
        <v>21</v>
      </c>
      <c r="C35" s="33"/>
      <c r="D35" s="33"/>
      <c r="E35" s="33"/>
      <c r="F35" s="34"/>
      <c r="G35" s="16">
        <v>2</v>
      </c>
      <c r="H35" s="13">
        <v>12600</v>
      </c>
    </row>
    <row r="36" spans="1:8" ht="15" customHeight="1">
      <c r="A36" s="11">
        <v>818207</v>
      </c>
      <c r="B36" s="38" t="s">
        <v>22</v>
      </c>
      <c r="C36" s="39"/>
      <c r="D36" s="39"/>
      <c r="E36" s="39"/>
      <c r="F36" s="40"/>
      <c r="G36" s="12">
        <v>1</v>
      </c>
      <c r="H36" s="13">
        <v>6300</v>
      </c>
    </row>
    <row r="37" spans="1:8" ht="2.25" hidden="1" customHeight="1">
      <c r="A37" s="11"/>
      <c r="B37" s="38"/>
      <c r="C37" s="39"/>
      <c r="D37" s="39"/>
      <c r="E37" s="39"/>
      <c r="F37" s="40"/>
      <c r="G37" s="12"/>
      <c r="H37" s="13"/>
    </row>
    <row r="38" spans="1:8">
      <c r="A38" s="11">
        <v>832202</v>
      </c>
      <c r="B38" s="38" t="s">
        <v>23</v>
      </c>
      <c r="C38" s="39"/>
      <c r="D38" s="39"/>
      <c r="E38" s="39"/>
      <c r="F38" s="40"/>
      <c r="G38" s="12">
        <v>1</v>
      </c>
      <c r="H38" s="13">
        <v>7330</v>
      </c>
    </row>
    <row r="39" spans="1:8">
      <c r="A39" s="11">
        <v>241106</v>
      </c>
      <c r="B39" s="38" t="s">
        <v>25</v>
      </c>
      <c r="C39" s="39"/>
      <c r="D39" s="39"/>
      <c r="E39" s="39"/>
      <c r="F39" s="40"/>
      <c r="G39" s="12">
        <v>0.5</v>
      </c>
      <c r="H39" s="13">
        <v>6615</v>
      </c>
    </row>
    <row r="40" spans="1:8">
      <c r="A40" s="30">
        <v>252101</v>
      </c>
      <c r="B40" s="38" t="s">
        <v>24</v>
      </c>
      <c r="C40" s="39"/>
      <c r="D40" s="39"/>
      <c r="E40" s="39"/>
      <c r="F40" s="40"/>
      <c r="G40" s="12">
        <v>0.25</v>
      </c>
      <c r="H40" s="13">
        <v>3307.5</v>
      </c>
    </row>
    <row r="41" spans="1:8">
      <c r="A41" s="11"/>
      <c r="B41" s="35" t="s">
        <v>14</v>
      </c>
      <c r="C41" s="36"/>
      <c r="D41" s="36"/>
      <c r="E41" s="36"/>
      <c r="F41" s="37"/>
      <c r="G41" s="14">
        <f>G35+G36+G37+G38+G39+G40</f>
        <v>4.75</v>
      </c>
      <c r="H41" s="29">
        <f>H35+H36+H37+H38+H39+H40</f>
        <v>36152.5</v>
      </c>
    </row>
    <row r="42" spans="1:8" ht="15.75">
      <c r="A42" s="11"/>
      <c r="B42" s="17"/>
      <c r="C42" s="18"/>
      <c r="D42" s="18"/>
      <c r="E42" s="18"/>
      <c r="F42" s="18"/>
      <c r="G42" s="19"/>
      <c r="H42" s="13"/>
    </row>
    <row r="43" spans="1:8">
      <c r="A43" s="20"/>
      <c r="B43" s="41" t="s">
        <v>15</v>
      </c>
      <c r="C43" s="42"/>
      <c r="D43" s="42"/>
      <c r="E43" s="42"/>
      <c r="F43" s="43"/>
      <c r="G43" s="14">
        <f>G41+G33+G28+G22+G19</f>
        <v>18.25</v>
      </c>
      <c r="H43" s="14">
        <f>H19+H22+H28+H33+H41</f>
        <v>183922.5</v>
      </c>
    </row>
    <row r="44" spans="1:8" ht="15.75">
      <c r="A44" s="21"/>
      <c r="B44" s="44" t="s">
        <v>16</v>
      </c>
      <c r="C44" s="44"/>
      <c r="D44" s="44"/>
      <c r="E44" s="44"/>
      <c r="F44" s="44"/>
      <c r="G44" s="22"/>
      <c r="H44" s="13"/>
    </row>
    <row r="45" spans="1:8" ht="15.75">
      <c r="A45" s="21"/>
      <c r="B45" s="45" t="s">
        <v>8</v>
      </c>
      <c r="C45" s="46"/>
      <c r="D45" s="46"/>
      <c r="E45" s="46"/>
      <c r="F45" s="47"/>
      <c r="G45" s="22">
        <f>G19</f>
        <v>1</v>
      </c>
      <c r="H45" s="22">
        <f>H19</f>
        <v>18170</v>
      </c>
    </row>
    <row r="46" spans="1:8" ht="15.75" customHeight="1">
      <c r="A46" s="21"/>
      <c r="B46" s="48" t="s">
        <v>30</v>
      </c>
      <c r="C46" s="49"/>
      <c r="D46" s="49"/>
      <c r="E46" s="49"/>
      <c r="F46" s="50"/>
      <c r="G46" s="22">
        <f>G22</f>
        <v>1.75</v>
      </c>
      <c r="H46" s="22">
        <f>H22</f>
        <v>30897.5</v>
      </c>
    </row>
    <row r="47" spans="1:8" ht="15.75">
      <c r="A47" s="21"/>
      <c r="B47" s="35" t="s">
        <v>32</v>
      </c>
      <c r="C47" s="36"/>
      <c r="D47" s="36"/>
      <c r="E47" s="36"/>
      <c r="F47" s="37"/>
      <c r="G47" s="22">
        <f>G28</f>
        <v>7.75</v>
      </c>
      <c r="H47" s="22">
        <f>H28</f>
        <v>79802.5</v>
      </c>
    </row>
    <row r="48" spans="1:8" ht="15.75">
      <c r="A48" s="21"/>
      <c r="B48" s="35" t="s">
        <v>34</v>
      </c>
      <c r="C48" s="36"/>
      <c r="D48" s="36"/>
      <c r="E48" s="36"/>
      <c r="F48" s="37"/>
      <c r="G48" s="22">
        <f>G33</f>
        <v>3</v>
      </c>
      <c r="H48" s="22">
        <f>H33</f>
        <v>18900</v>
      </c>
    </row>
    <row r="49" spans="1:8" ht="15.75">
      <c r="A49" s="21"/>
      <c r="B49" s="35" t="s">
        <v>13</v>
      </c>
      <c r="C49" s="36"/>
      <c r="D49" s="36"/>
      <c r="E49" s="36"/>
      <c r="F49" s="37"/>
      <c r="G49" s="22">
        <f>G41</f>
        <v>4.75</v>
      </c>
      <c r="H49" s="22">
        <f>H41</f>
        <v>36152.5</v>
      </c>
    </row>
    <row r="50" spans="1:8" ht="15.75">
      <c r="A50" s="23"/>
      <c r="B50" s="24"/>
      <c r="C50" s="24"/>
      <c r="D50" s="24"/>
      <c r="E50" s="24"/>
      <c r="F50" s="24"/>
      <c r="G50" s="25"/>
      <c r="H50" s="25"/>
    </row>
    <row r="51" spans="1:8" ht="15.75">
      <c r="A51" s="23"/>
      <c r="B51" s="24"/>
      <c r="C51" s="24"/>
      <c r="D51" s="24"/>
      <c r="E51" s="24"/>
      <c r="F51" s="24"/>
      <c r="G51" s="25"/>
      <c r="H51" s="25"/>
    </row>
    <row r="52" spans="1:8" ht="15.75">
      <c r="A52" s="23"/>
      <c r="B52" s="26" t="s">
        <v>17</v>
      </c>
      <c r="C52" s="26"/>
      <c r="D52" s="26"/>
      <c r="E52" s="26"/>
      <c r="F52" s="27"/>
      <c r="G52" s="26" t="s">
        <v>18</v>
      </c>
    </row>
  </sheetData>
  <mergeCells count="44">
    <mergeCell ref="B8:G8"/>
    <mergeCell ref="B9:G9"/>
    <mergeCell ref="B26:F26"/>
    <mergeCell ref="B10:G10"/>
    <mergeCell ref="B28:F28"/>
    <mergeCell ref="B20:F20"/>
    <mergeCell ref="B27:F27"/>
    <mergeCell ref="B21:F21"/>
    <mergeCell ref="F5:G5"/>
    <mergeCell ref="F1:G1"/>
    <mergeCell ref="E2:G2"/>
    <mergeCell ref="E3:G3"/>
    <mergeCell ref="E4:G4"/>
    <mergeCell ref="H14:H16"/>
    <mergeCell ref="B17:F17"/>
    <mergeCell ref="B18:F18"/>
    <mergeCell ref="B19:F19"/>
    <mergeCell ref="B11:G11"/>
    <mergeCell ref="A14:A16"/>
    <mergeCell ref="B14:F16"/>
    <mergeCell ref="G14:G16"/>
    <mergeCell ref="B34:F34"/>
    <mergeCell ref="B36:F36"/>
    <mergeCell ref="B33:F33"/>
    <mergeCell ref="B31:F31"/>
    <mergeCell ref="B32:F32"/>
    <mergeCell ref="B22:F22"/>
    <mergeCell ref="B23:F23"/>
    <mergeCell ref="B30:F30"/>
    <mergeCell ref="B24:F24"/>
    <mergeCell ref="B25:F25"/>
    <mergeCell ref="B29:F29"/>
    <mergeCell ref="B48:F48"/>
    <mergeCell ref="B37:F37"/>
    <mergeCell ref="B38:F38"/>
    <mergeCell ref="B49:F49"/>
    <mergeCell ref="B39:F39"/>
    <mergeCell ref="B40:F40"/>
    <mergeCell ref="B41:F41"/>
    <mergeCell ref="B43:F43"/>
    <mergeCell ref="B44:F44"/>
    <mergeCell ref="B45:F45"/>
    <mergeCell ref="B47:F47"/>
    <mergeCell ref="B46:F46"/>
  </mergeCells>
  <phoneticPr fontId="0" type="noConversion"/>
  <pageMargins left="0.70866141732283472" right="0.70866141732283472" top="0" bottom="0" header="0.31496062992125984" footer="0.31496062992125984"/>
  <pageSetup paperSize="9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2022-11-03T08:38:07Z</cp:lastPrinted>
  <dcterms:created xsi:type="dcterms:W3CDTF">2006-09-28T05:33:49Z</dcterms:created>
  <dcterms:modified xsi:type="dcterms:W3CDTF">2026-01-23T07:20:53Z</dcterms:modified>
</cp:coreProperties>
</file>