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2025\Ședința nr.07 din 12.2025\"/>
    </mc:Choice>
  </mc:AlternateContent>
  <bookViews>
    <workbookView xWindow="0" yWindow="0" windowWidth="18990" windowHeight="11040"/>
  </bookViews>
  <sheets>
    <sheet name=" buget 2026 corect (2)" sheetId="16" r:id="rId1"/>
    <sheet name="Foaie2" sheetId="2" r:id="rId2"/>
    <sheet name="Foaie3" sheetId="3" r:id="rId3"/>
  </sheets>
  <calcPr calcId="162913"/>
</workbook>
</file>

<file path=xl/calcChain.xml><?xml version="1.0" encoding="utf-8"?>
<calcChain xmlns="http://schemas.openxmlformats.org/spreadsheetml/2006/main">
  <c r="O31" i="16" l="1"/>
  <c r="E31" i="16"/>
  <c r="F31" i="16"/>
  <c r="G31" i="16"/>
  <c r="H31" i="16"/>
  <c r="I31" i="16"/>
  <c r="J31" i="16"/>
  <c r="K31" i="16"/>
  <c r="L31" i="16"/>
  <c r="M31" i="16"/>
  <c r="N31" i="16"/>
  <c r="D31" i="16"/>
  <c r="O30" i="16"/>
  <c r="M30" i="16"/>
  <c r="G30" i="16"/>
  <c r="K30" i="16"/>
  <c r="N30" i="16"/>
  <c r="G44" i="16" l="1"/>
  <c r="M44" i="16"/>
  <c r="O44" i="16"/>
  <c r="N44" i="16"/>
  <c r="I30" i="16"/>
  <c r="I44" i="16" l="1"/>
  <c r="H30" i="16"/>
  <c r="J30" i="16"/>
  <c r="L30" i="16"/>
  <c r="H44" i="16" l="1"/>
  <c r="J44" i="16"/>
  <c r="L44" i="16"/>
  <c r="F30" i="16" l="1"/>
  <c r="D30" i="16"/>
  <c r="D44" i="16" l="1"/>
  <c r="F44" i="16"/>
</calcChain>
</file>

<file path=xl/sharedStrings.xml><?xml version="1.0" encoding="utf-8"?>
<sst xmlns="http://schemas.openxmlformats.org/spreadsheetml/2006/main" count="56" uniqueCount="46">
  <si>
    <t>Denumirea indicatorului</t>
  </si>
  <si>
    <t>Inclusiv:</t>
  </si>
  <si>
    <r>
      <t>1.</t>
    </r>
    <r>
      <rPr>
        <b/>
        <i/>
        <sz val="7"/>
        <color rgb="FF000000"/>
        <rFont val="Times New Roman"/>
        <family val="1"/>
        <charset val="204"/>
      </rPr>
      <t xml:space="preserve">       </t>
    </r>
    <r>
      <rPr>
        <b/>
        <i/>
        <sz val="10"/>
        <color rgb="FF000000"/>
        <rFont val="Times New Roman"/>
        <family val="1"/>
        <charset val="204"/>
      </rPr>
      <t>Impozite pe venit</t>
    </r>
  </si>
  <si>
    <t>1.1 impozitul pe venitul persoanelor  fizice</t>
  </si>
  <si>
    <t>1.2 impozitul pe venit aferent operațiunilor de predare în posesie și/sau folosință a proprietății imobiliare</t>
  </si>
  <si>
    <t>2.1 taxa pentru apă</t>
  </si>
  <si>
    <r>
      <t>3.</t>
    </r>
    <r>
      <rPr>
        <b/>
        <i/>
        <sz val="7"/>
        <color rgb="FF000000"/>
        <rFont val="Times New Roman"/>
        <family val="1"/>
        <charset val="204"/>
      </rPr>
      <t xml:space="preserve">       </t>
    </r>
    <r>
      <rPr>
        <b/>
        <i/>
        <sz val="10"/>
        <color rgb="FF000000"/>
        <rFont val="Times New Roman"/>
        <family val="1"/>
        <charset val="204"/>
      </rPr>
      <t>Venituri din vînzarea mărfurilor și serviciilor</t>
    </r>
  </si>
  <si>
    <r>
      <t xml:space="preserve">         </t>
    </r>
    <r>
      <rPr>
        <b/>
        <sz val="10"/>
        <color rgb="FF000000"/>
        <rFont val="Times New Roman"/>
        <family val="1"/>
        <charset val="204"/>
      </rPr>
      <t>Venituri, total</t>
    </r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</si>
  <si>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Transferuri –total</t>
    </r>
  </si>
  <si>
    <t>5.1 Transferuri curente primite cu destinaţie speciala  între bugetul de stat şi bugetele locale de nivelul II pentru învățământul preșcolar, primar, secundar general, special și complementar (extrașcolar)</t>
  </si>
  <si>
    <t>5.2 Transferuri curente primite cu destinaţie speciala  între bugetul de stat şi bugetele locale de nivelul II pentru asigurarea și asistența socială</t>
  </si>
  <si>
    <t>5.3 Transferuri curente primite cu destinaţie specială  între bugetul de stat şi bugetele locale de nivelul II pentru școli sportive</t>
  </si>
  <si>
    <t>5.4 Transferuri curente primite cu destinaţie generală între bugetul de stat şi bugetele locale de nivelul II</t>
  </si>
  <si>
    <r>
      <t>5.6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Transferuri din Fondul republican de susținere a populației</t>
    </r>
  </si>
  <si>
    <t>Impozitul pe venitul persoanelor fizice spre plata/achitat</t>
  </si>
  <si>
    <t>5.8 Transferuri curente primite cu destinaţie specială  între bugetul de stat şi bugetele locale de nivelul II pentru infrastructura drumurilor</t>
  </si>
  <si>
    <t>5.7 Alte  transferuri curente primite cu destinație generală bugetul de stat și bugetele locale de nivelul II</t>
  </si>
  <si>
    <t>6. Transferuri capitale primite cu destinaţie speciala intre institutiile bugetului de stat si institutiile bugetelor locale de nivelul II</t>
  </si>
  <si>
    <t>3.1 încasări de la prestarea serviciilor cu plată</t>
  </si>
  <si>
    <t>3.2 încasări de la plata pentru locațiunea bunurilor patrimoniului public</t>
  </si>
  <si>
    <t>3.3 taxa la cumpărarea valutei străine de către persoanele fizice în casele de schimb valutar</t>
  </si>
  <si>
    <t xml:space="preserve">Donaţii voluntare pentru cheltuieli curente din surse interne pentru instituţiile bugetare </t>
  </si>
  <si>
    <t>1.4 Impozit pe venitul persoanelor fizice in domeniul transportului rutier de persoane in regim de taxi</t>
  </si>
  <si>
    <t>Cod ECO  (K6)</t>
  </si>
  <si>
    <r>
      <t>4.</t>
    </r>
    <r>
      <rPr>
        <b/>
        <i/>
        <sz val="7"/>
        <color rgb="FF000000"/>
        <rFont val="Times New Roman"/>
        <family val="1"/>
        <charset val="204"/>
      </rPr>
      <t xml:space="preserve">       </t>
    </r>
    <r>
      <rPr>
        <b/>
        <i/>
        <sz val="10"/>
        <color rgb="FF000000"/>
        <rFont val="Times New Roman"/>
        <family val="1"/>
        <charset val="204"/>
      </rPr>
      <t>Amenzi și sancțiuni</t>
    </r>
  </si>
  <si>
    <t>TOTAL GENERAL VENITURI:</t>
  </si>
  <si>
    <r>
      <t>2.</t>
    </r>
    <r>
      <rPr>
        <b/>
        <i/>
        <sz val="7"/>
        <color rgb="FF000000"/>
        <rFont val="Times New Roman"/>
        <family val="1"/>
        <charset val="204"/>
      </rPr>
      <t> </t>
    </r>
    <r>
      <rPr>
        <b/>
        <i/>
        <sz val="10"/>
        <color rgb="FF000000"/>
        <rFont val="Times New Roman"/>
        <family val="1"/>
        <charset val="204"/>
      </rPr>
      <t>Impozite ți taxe pe mărfuri și servicii</t>
    </r>
  </si>
  <si>
    <t>Granturi capitale primite de la organizatiile internationale pentru proiecte finantate din surse externe pentru bugetul local de nivelul 2</t>
  </si>
  <si>
    <t>Dobinzi si alte plati incasate in bugetul local de nivelul II la imprumuturile acordate, imprumuturile recreditate si mijloacele dezafectate de la buget pentru onorarea garantiilor de stat</t>
  </si>
  <si>
    <t>Dobanzi si alte plati incasate in bugetele locale de nivelul II la imprumuturile acordate, imprumuturile recreditate si mijloacele bugetare dezafectate pentru onorarea garantiilor acordate de autoritatile publice locale</t>
  </si>
  <si>
    <t>4.1Donaţii voluntare pentru cheltuieli capitale din surse externe  pentru instituţiile bugetare</t>
  </si>
  <si>
    <t>mii lei</t>
  </si>
  <si>
    <t>Executat 2023</t>
  </si>
  <si>
    <t>Estimat 2027</t>
  </si>
  <si>
    <t>Plata pentru certificatele de urbanism și autorizările de construire sua desființare în bugetul local de nivelul II</t>
  </si>
  <si>
    <t>Arenda terenurilor cu destinație agricolă încasată în bugetul local de nivelul II</t>
  </si>
  <si>
    <t>% dîn total</t>
  </si>
  <si>
    <t xml:space="preserve">Șefă interimară, Direcția Generală Finanțe                                         Galina ERHAN                                 </t>
  </si>
  <si>
    <t>Executat 2024</t>
  </si>
  <si>
    <t>Aprobat 2025</t>
  </si>
  <si>
    <t>Proiect 2026</t>
  </si>
  <si>
    <t>bugetului raional pentru anul 2026</t>
  </si>
  <si>
    <t>Estimat 2028</t>
  </si>
  <si>
    <t>Veniturile bugetului raional Hîncești  conform clasificației economice pe perioada aniloe 2023-2028</t>
  </si>
  <si>
    <t xml:space="preserve">                                   la nota informativă cu privire la aprobarea </t>
  </si>
  <si>
    <t xml:space="preserve">                                                     Tabelul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</si>
</sst>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scheme val="minor"/>
    </font>
    <font>
      <i/>
      <sz val="10"/>
      <color indexed="8"/>
      <name val="Times"/>
      <family val="1"/>
    </font>
    <font>
      <i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indexed="8"/>
      <name val="Times"/>
      <family val="1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0"/>
    <xf numFmtId="0" fontId="1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29" fillId="0" borderId="0"/>
  </cellStyleXfs>
  <cellXfs count="111">
    <xf numFmtId="0" fontId="0" fillId="0" borderId="0" xfId="0"/>
    <xf numFmtId="0" fontId="13" fillId="0" borderId="0" xfId="0" applyFont="1"/>
    <xf numFmtId="164" fontId="1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" fontId="27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0" xfId="0" applyFont="1"/>
    <xf numFmtId="0" fontId="24" fillId="0" borderId="4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" fontId="27" fillId="0" borderId="6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wrapText="1"/>
    </xf>
    <xf numFmtId="0" fontId="33" fillId="0" borderId="0" xfId="0" applyFont="1"/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/>
    <xf numFmtId="0" fontId="2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0" fillId="0" borderId="0" xfId="0" applyNumberFormat="1"/>
    <xf numFmtId="0" fontId="35" fillId="0" borderId="0" xfId="0" applyFont="1"/>
    <xf numFmtId="0" fontId="31" fillId="0" borderId="0" xfId="0" applyFont="1" applyBorder="1"/>
    <xf numFmtId="0" fontId="34" fillId="0" borderId="0" xfId="0" applyFont="1" applyBorder="1"/>
    <xf numFmtId="164" fontId="3" fillId="0" borderId="0" xfId="0" applyNumberFormat="1" applyFont="1" applyBorder="1"/>
    <xf numFmtId="0" fontId="0" fillId="0" borderId="0" xfId="0" applyBorder="1"/>
    <xf numFmtId="164" fontId="31" fillId="0" borderId="0" xfId="0" applyNumberFormat="1" applyFont="1" applyBorder="1"/>
    <xf numFmtId="0" fontId="33" fillId="0" borderId="0" xfId="0" applyFont="1" applyBorder="1"/>
    <xf numFmtId="164" fontId="0" fillId="0" borderId="0" xfId="0" applyNumberFormat="1" applyBorder="1"/>
    <xf numFmtId="0" fontId="2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33" fillId="0" borderId="7" xfId="0" applyFont="1" applyBorder="1"/>
    <xf numFmtId="164" fontId="14" fillId="0" borderId="7" xfId="0" applyNumberFormat="1" applyFont="1" applyBorder="1" applyAlignment="1">
      <alignment vertical="center"/>
    </xf>
    <xf numFmtId="164" fontId="14" fillId="0" borderId="7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64" fontId="13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4" fontId="14" fillId="0" borderId="7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30" fillId="0" borderId="7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top" wrapText="1"/>
    </xf>
    <xf numFmtId="164" fontId="30" fillId="0" borderId="7" xfId="0" applyNumberFormat="1" applyFont="1" applyBorder="1" applyAlignment="1">
      <alignment horizontal="center" vertical="top" wrapText="1"/>
    </xf>
    <xf numFmtId="0" fontId="14" fillId="0" borderId="1" xfId="1" applyFont="1" applyBorder="1" applyAlignment="1">
      <alignment vertical="top" wrapText="1"/>
    </xf>
    <xf numFmtId="0" fontId="14" fillId="0" borderId="1" xfId="17" applyFont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center" vertical="top" wrapText="1"/>
    </xf>
    <xf numFmtId="0" fontId="37" fillId="0" borderId="0" xfId="0" applyFont="1"/>
    <xf numFmtId="0" fontId="35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164" fontId="13" fillId="0" borderId="1" xfId="0" applyNumberFormat="1" applyFont="1" applyBorder="1"/>
    <xf numFmtId="164" fontId="13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164" fontId="14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right"/>
    </xf>
    <xf numFmtId="164" fontId="14" fillId="0" borderId="2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</cellXfs>
  <cellStyles count="18">
    <cellStyle name="Normal 12" xfId="2"/>
    <cellStyle name="Normal 2" xfId="3"/>
    <cellStyle name="Normal 2 2" xfId="4"/>
    <cellStyle name="Normal 3" xfId="5"/>
    <cellStyle name="Normal 3 2" xfId="6"/>
    <cellStyle name="Normal 4" xfId="7"/>
    <cellStyle name="Normal 4 2" xfId="8"/>
    <cellStyle name="Normal 4 3" xfId="9"/>
    <cellStyle name="Normal 4 4" xfId="10"/>
    <cellStyle name="Normal 5" xfId="11"/>
    <cellStyle name="Normal 6" xfId="12"/>
    <cellStyle name="Normal 7" xfId="13"/>
    <cellStyle name="Normal 8" xfId="14"/>
    <cellStyle name="Normal 9" xfId="15"/>
    <cellStyle name="Normal_Chart of Accounts  COA" xfId="16"/>
    <cellStyle name="Обычный" xfId="0" builtinId="0"/>
    <cellStyle name="Обычный 2" xfId="1"/>
    <cellStyle name="Обычный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abSelected="1" topLeftCell="A43" zoomScale="200" zoomScaleNormal="200" workbookViewId="0">
      <selection activeCell="A5" sqref="A5"/>
    </sheetView>
  </sheetViews>
  <sheetFormatPr defaultRowHeight="15"/>
  <cols>
    <col min="1" max="1" width="2" customWidth="1"/>
    <col min="2" max="2" width="37.5703125" customWidth="1"/>
    <col min="3" max="3" width="6.140625" customWidth="1"/>
    <col min="4" max="4" width="9" style="18" customWidth="1"/>
    <col min="5" max="5" width="6" style="18" customWidth="1"/>
    <col min="6" max="6" width="8.28515625" customWidth="1"/>
    <col min="7" max="7" width="6.28515625" customWidth="1"/>
    <col min="8" max="8" width="8.42578125" customWidth="1"/>
    <col min="9" max="9" width="5.85546875" customWidth="1"/>
    <col min="10" max="10" width="8.28515625" customWidth="1"/>
    <col min="11" max="11" width="6" customWidth="1"/>
    <col min="12" max="12" width="9" customWidth="1"/>
    <col min="13" max="13" width="6.85546875" customWidth="1"/>
    <col min="14" max="14" width="9.140625" style="1"/>
    <col min="15" max="15" width="9.140625" style="71"/>
  </cols>
  <sheetData>
    <row r="1" spans="2:15" ht="11.25" customHeight="1">
      <c r="B1" s="61"/>
      <c r="C1" s="24"/>
      <c r="D1" s="85" t="s">
        <v>45</v>
      </c>
      <c r="E1" s="85"/>
      <c r="F1" s="85"/>
      <c r="G1" s="85"/>
      <c r="H1" s="85"/>
      <c r="I1" s="85"/>
      <c r="J1" s="85"/>
      <c r="K1" s="85"/>
      <c r="L1" s="85"/>
      <c r="M1" s="75"/>
    </row>
    <row r="2" spans="2:15" ht="13.5" customHeight="1">
      <c r="B2" s="61"/>
      <c r="C2" s="24"/>
      <c r="D2" s="75"/>
      <c r="E2" s="75"/>
      <c r="F2" s="107" t="s">
        <v>44</v>
      </c>
      <c r="G2" s="107"/>
      <c r="H2" s="107"/>
      <c r="I2" s="107"/>
      <c r="J2" s="107"/>
      <c r="K2" s="107"/>
      <c r="L2" s="107"/>
      <c r="M2" s="107"/>
    </row>
    <row r="3" spans="2:15" ht="18" customHeight="1">
      <c r="B3" s="61"/>
      <c r="C3" s="24"/>
      <c r="D3" s="75"/>
      <c r="E3" s="75"/>
      <c r="F3" s="75"/>
      <c r="G3" s="75"/>
      <c r="H3" s="85" t="s">
        <v>41</v>
      </c>
      <c r="I3" s="85"/>
      <c r="J3" s="85"/>
      <c r="K3" s="85"/>
      <c r="L3" s="85"/>
      <c r="M3" s="85"/>
    </row>
    <row r="4" spans="2:15" ht="15.75">
      <c r="B4" s="61"/>
      <c r="C4" s="24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2:15" ht="18" customHeight="1">
      <c r="B5" s="92" t="s">
        <v>43</v>
      </c>
      <c r="C5" s="92"/>
      <c r="D5" s="92"/>
      <c r="E5" s="92"/>
      <c r="F5" s="92"/>
      <c r="G5" s="92"/>
      <c r="H5" s="92"/>
      <c r="I5" s="92"/>
      <c r="J5" s="92"/>
      <c r="K5" s="92"/>
      <c r="L5" s="93"/>
      <c r="M5" s="44"/>
    </row>
    <row r="6" spans="2:15" ht="18.75" customHeight="1">
      <c r="B6" s="102" t="s">
        <v>0</v>
      </c>
      <c r="C6" s="99" t="s">
        <v>23</v>
      </c>
      <c r="D6" s="86" t="s">
        <v>32</v>
      </c>
      <c r="E6" s="87"/>
      <c r="F6" s="86" t="s">
        <v>38</v>
      </c>
      <c r="G6" s="87"/>
      <c r="H6" s="86" t="s">
        <v>39</v>
      </c>
      <c r="I6" s="87"/>
      <c r="J6" s="86" t="s">
        <v>40</v>
      </c>
      <c r="K6" s="87"/>
      <c r="L6" s="84" t="s">
        <v>33</v>
      </c>
      <c r="M6" s="84"/>
      <c r="N6" s="84" t="s">
        <v>42</v>
      </c>
      <c r="O6" s="84"/>
    </row>
    <row r="7" spans="2:15" ht="15.75" customHeight="1">
      <c r="B7" s="103"/>
      <c r="C7" s="100"/>
      <c r="D7" s="88"/>
      <c r="E7" s="89"/>
      <c r="F7" s="88"/>
      <c r="G7" s="89"/>
      <c r="H7" s="88"/>
      <c r="I7" s="89"/>
      <c r="J7" s="88"/>
      <c r="K7" s="89"/>
      <c r="L7" s="84"/>
      <c r="M7" s="84"/>
      <c r="N7" s="84"/>
      <c r="O7" s="84"/>
    </row>
    <row r="8" spans="2:15" ht="5.25" customHeight="1">
      <c r="B8" s="103"/>
      <c r="C8" s="100"/>
      <c r="D8" s="90"/>
      <c r="E8" s="91"/>
      <c r="F8" s="90"/>
      <c r="G8" s="91"/>
      <c r="H8" s="90"/>
      <c r="I8" s="91"/>
      <c r="J8" s="90"/>
      <c r="K8" s="91"/>
      <c r="L8" s="84"/>
      <c r="M8" s="84"/>
      <c r="N8" s="84"/>
      <c r="O8" s="84"/>
    </row>
    <row r="9" spans="2:15" ht="22.5" customHeight="1">
      <c r="B9" s="104"/>
      <c r="C9" s="101"/>
      <c r="D9" s="43" t="s">
        <v>31</v>
      </c>
      <c r="E9" s="43" t="s">
        <v>36</v>
      </c>
      <c r="F9" s="43" t="s">
        <v>31</v>
      </c>
      <c r="G9" s="43" t="s">
        <v>36</v>
      </c>
      <c r="H9" s="43" t="s">
        <v>31</v>
      </c>
      <c r="I9" s="43" t="s">
        <v>36</v>
      </c>
      <c r="J9" s="43" t="s">
        <v>31</v>
      </c>
      <c r="K9" s="43" t="s">
        <v>36</v>
      </c>
      <c r="L9" s="43" t="s">
        <v>31</v>
      </c>
      <c r="M9" s="43" t="s">
        <v>36</v>
      </c>
      <c r="N9" s="43" t="s">
        <v>31</v>
      </c>
      <c r="O9" s="43" t="s">
        <v>36</v>
      </c>
    </row>
    <row r="10" spans="2:15">
      <c r="B10" s="33">
        <v>1</v>
      </c>
      <c r="C10" s="33">
        <v>2</v>
      </c>
      <c r="D10" s="19">
        <v>3</v>
      </c>
      <c r="E10" s="19">
        <v>4</v>
      </c>
      <c r="F10" s="74">
        <v>5</v>
      </c>
      <c r="G10" s="74">
        <v>6</v>
      </c>
      <c r="H10" s="35">
        <v>7</v>
      </c>
      <c r="I10" s="35">
        <v>8</v>
      </c>
      <c r="J10" s="35">
        <v>9</v>
      </c>
      <c r="K10" s="35">
        <v>10</v>
      </c>
      <c r="L10" s="35">
        <v>11</v>
      </c>
      <c r="M10" s="35">
        <v>12</v>
      </c>
      <c r="N10" s="35">
        <v>13</v>
      </c>
      <c r="O10" s="35">
        <v>14</v>
      </c>
    </row>
    <row r="11" spans="2:15" ht="15" customHeight="1">
      <c r="B11" s="3" t="s">
        <v>2</v>
      </c>
      <c r="C11" s="4"/>
      <c r="D11" s="20"/>
      <c r="E11" s="40"/>
      <c r="F11" s="34"/>
      <c r="G11" s="34"/>
      <c r="H11" s="38"/>
      <c r="I11" s="38"/>
      <c r="J11" s="38"/>
      <c r="K11" s="38"/>
      <c r="L11" s="45"/>
      <c r="M11" s="38"/>
      <c r="N11" s="67"/>
      <c r="O11" s="72"/>
    </row>
    <row r="12" spans="2:15" ht="14.25" customHeight="1">
      <c r="B12" s="37" t="s">
        <v>3</v>
      </c>
      <c r="C12" s="4">
        <v>111110</v>
      </c>
      <c r="D12" s="2">
        <v>12590.3</v>
      </c>
      <c r="E12" s="41">
        <v>3.1</v>
      </c>
      <c r="F12" s="46">
        <v>16182.9</v>
      </c>
      <c r="G12" s="46">
        <v>4.5</v>
      </c>
      <c r="H12" s="13">
        <v>16300</v>
      </c>
      <c r="I12" s="53">
        <v>4.5</v>
      </c>
      <c r="J12" s="13">
        <v>17500</v>
      </c>
      <c r="K12" s="13">
        <v>4.5</v>
      </c>
      <c r="L12" s="47">
        <v>17500</v>
      </c>
      <c r="M12" s="13">
        <v>4.5</v>
      </c>
      <c r="N12" s="67">
        <v>17500</v>
      </c>
      <c r="O12" s="72">
        <v>4.4000000000000004</v>
      </c>
    </row>
    <row r="13" spans="2:15" ht="24.75" customHeight="1">
      <c r="B13" s="56" t="s">
        <v>14</v>
      </c>
      <c r="C13" s="4">
        <v>111121</v>
      </c>
      <c r="D13" s="2">
        <v>323.10000000000002</v>
      </c>
      <c r="E13" s="41"/>
      <c r="F13" s="46">
        <v>575.9</v>
      </c>
      <c r="G13" s="46">
        <v>0.2</v>
      </c>
      <c r="H13" s="13">
        <v>600</v>
      </c>
      <c r="I13" s="53">
        <v>0.2</v>
      </c>
      <c r="J13" s="13">
        <v>900</v>
      </c>
      <c r="K13" s="13">
        <v>0.3</v>
      </c>
      <c r="L13" s="47">
        <v>900</v>
      </c>
      <c r="M13" s="13">
        <v>0.2</v>
      </c>
      <c r="N13" s="67">
        <v>900</v>
      </c>
      <c r="O13" s="72">
        <v>0.2</v>
      </c>
    </row>
    <row r="14" spans="2:15" ht="27" customHeight="1">
      <c r="B14" s="22" t="s">
        <v>4</v>
      </c>
      <c r="C14" s="32">
        <v>111130</v>
      </c>
      <c r="D14" s="2">
        <v>53.1</v>
      </c>
      <c r="E14" s="41"/>
      <c r="F14" s="46">
        <v>66.900000000000006</v>
      </c>
      <c r="G14" s="46"/>
      <c r="H14" s="13">
        <v>75</v>
      </c>
      <c r="I14" s="53"/>
      <c r="J14" s="13">
        <v>80</v>
      </c>
      <c r="K14" s="13"/>
      <c r="L14" s="47">
        <v>80</v>
      </c>
      <c r="M14" s="13"/>
      <c r="N14" s="67">
        <v>80</v>
      </c>
      <c r="O14" s="72"/>
    </row>
    <row r="15" spans="2:15" ht="43.5" customHeight="1">
      <c r="B15" s="21" t="s">
        <v>22</v>
      </c>
      <c r="C15" s="32">
        <v>111125</v>
      </c>
      <c r="D15" s="2">
        <v>13.1</v>
      </c>
      <c r="E15" s="41"/>
      <c r="F15" s="46">
        <v>17.600000000000001</v>
      </c>
      <c r="G15" s="46"/>
      <c r="H15" s="13">
        <v>25</v>
      </c>
      <c r="I15" s="53"/>
      <c r="J15" s="13">
        <v>20</v>
      </c>
      <c r="K15" s="13"/>
      <c r="L15" s="47">
        <v>20</v>
      </c>
      <c r="M15" s="13"/>
      <c r="N15" s="67">
        <v>20</v>
      </c>
      <c r="O15" s="72"/>
    </row>
    <row r="16" spans="2:15" ht="17.25" customHeight="1">
      <c r="B16" s="3" t="s">
        <v>26</v>
      </c>
      <c r="C16" s="4"/>
      <c r="D16" s="2"/>
      <c r="E16" s="41"/>
      <c r="F16" s="46"/>
      <c r="G16" s="46"/>
      <c r="H16" s="13"/>
      <c r="I16" s="53"/>
      <c r="J16" s="13"/>
      <c r="K16" s="13"/>
      <c r="L16" s="47"/>
      <c r="M16" s="13"/>
      <c r="N16" s="67"/>
      <c r="O16" s="72"/>
    </row>
    <row r="17" spans="2:15" ht="15.75" customHeight="1">
      <c r="B17" s="37" t="s">
        <v>5</v>
      </c>
      <c r="C17" s="4">
        <v>114611</v>
      </c>
      <c r="D17" s="2">
        <v>151.1</v>
      </c>
      <c r="E17" s="41"/>
      <c r="F17" s="46"/>
      <c r="G17" s="46"/>
      <c r="H17" s="13"/>
      <c r="I17" s="53"/>
      <c r="J17" s="13"/>
      <c r="K17" s="13"/>
      <c r="L17" s="47"/>
      <c r="M17" s="13"/>
      <c r="N17" s="67"/>
      <c r="O17" s="72"/>
    </row>
    <row r="18" spans="2:15" ht="63" customHeight="1">
      <c r="B18" s="14" t="s">
        <v>28</v>
      </c>
      <c r="C18" s="32">
        <v>141142</v>
      </c>
      <c r="D18" s="2">
        <v>200.6</v>
      </c>
      <c r="E18" s="41">
        <v>0.1</v>
      </c>
      <c r="F18" s="46">
        <v>187.1</v>
      </c>
      <c r="G18" s="46"/>
      <c r="H18" s="63">
        <v>213.1</v>
      </c>
      <c r="I18" s="64"/>
      <c r="J18" s="63">
        <v>181.4</v>
      </c>
      <c r="K18" s="63">
        <v>0.1</v>
      </c>
      <c r="L18" s="47">
        <v>152.4</v>
      </c>
      <c r="M18" s="63">
        <v>0.1</v>
      </c>
      <c r="N18" s="68">
        <v>123.7</v>
      </c>
      <c r="O18" s="70">
        <v>0.1</v>
      </c>
    </row>
    <row r="19" spans="2:15" ht="51.75" customHeight="1">
      <c r="B19" s="14" t="s">
        <v>29</v>
      </c>
      <c r="C19" s="11">
        <v>141151</v>
      </c>
      <c r="D19" s="2">
        <v>156.19999999999999</v>
      </c>
      <c r="E19" s="41">
        <v>0.1</v>
      </c>
      <c r="F19" s="46">
        <v>169.3</v>
      </c>
      <c r="G19" s="46"/>
      <c r="H19" s="63">
        <v>93.2</v>
      </c>
      <c r="I19" s="64"/>
      <c r="J19" s="63">
        <v>27.2</v>
      </c>
      <c r="K19" s="63"/>
      <c r="L19" s="47">
        <v>23</v>
      </c>
      <c r="M19" s="63"/>
      <c r="N19" s="68">
        <v>18.600000000000001</v>
      </c>
      <c r="O19" s="70"/>
    </row>
    <row r="20" spans="2:15" ht="32.25" customHeight="1">
      <c r="B20" s="14" t="s">
        <v>35</v>
      </c>
      <c r="C20" s="11">
        <v>141521</v>
      </c>
      <c r="D20" s="48">
        <v>5.6</v>
      </c>
      <c r="E20" s="49"/>
      <c r="F20" s="46">
        <v>-26</v>
      </c>
      <c r="G20" s="46"/>
      <c r="H20" s="13"/>
      <c r="I20" s="53"/>
      <c r="J20" s="13"/>
      <c r="K20" s="13"/>
      <c r="L20" s="47"/>
      <c r="M20" s="13"/>
      <c r="N20" s="67"/>
      <c r="O20" s="72"/>
    </row>
    <row r="21" spans="2:15" ht="39" customHeight="1">
      <c r="B21" s="14" t="s">
        <v>34</v>
      </c>
      <c r="C21" s="11">
        <v>142214</v>
      </c>
      <c r="D21" s="48">
        <v>0.3</v>
      </c>
      <c r="E21" s="49"/>
      <c r="F21" s="46">
        <v>0.1</v>
      </c>
      <c r="G21" s="46"/>
      <c r="H21" s="13"/>
      <c r="I21" s="53"/>
      <c r="J21" s="13"/>
      <c r="K21" s="13"/>
      <c r="L21" s="47"/>
      <c r="M21" s="13"/>
      <c r="N21" s="67"/>
      <c r="O21" s="72"/>
    </row>
    <row r="22" spans="2:15" ht="40.5" customHeight="1">
      <c r="B22" s="57" t="s">
        <v>27</v>
      </c>
      <c r="C22" s="11">
        <v>132222</v>
      </c>
      <c r="D22" s="48">
        <v>11396.4</v>
      </c>
      <c r="E22" s="49">
        <v>2.8</v>
      </c>
      <c r="F22" s="46">
        <v>1798.1</v>
      </c>
      <c r="G22" s="46">
        <v>0.5</v>
      </c>
      <c r="H22" s="13"/>
      <c r="I22" s="53"/>
      <c r="J22" s="13"/>
      <c r="K22" s="13"/>
      <c r="L22" s="47"/>
      <c r="M22" s="13"/>
      <c r="N22" s="67"/>
      <c r="O22" s="72"/>
    </row>
    <row r="23" spans="2:15" ht="27.75" customHeight="1">
      <c r="B23" s="3" t="s">
        <v>6</v>
      </c>
      <c r="C23" s="4"/>
      <c r="D23" s="48"/>
      <c r="E23" s="49"/>
      <c r="F23" s="46"/>
      <c r="G23" s="46"/>
      <c r="H23" s="13"/>
      <c r="I23" s="53"/>
      <c r="J23" s="13"/>
      <c r="K23" s="13"/>
      <c r="L23" s="47"/>
      <c r="M23" s="13"/>
      <c r="N23" s="67"/>
      <c r="O23" s="72"/>
    </row>
    <row r="24" spans="2:15" ht="26.25" customHeight="1">
      <c r="B24" s="37" t="s">
        <v>18</v>
      </c>
      <c r="C24" s="5">
        <v>142310</v>
      </c>
      <c r="D24" s="2">
        <v>5644.7</v>
      </c>
      <c r="E24" s="41">
        <v>1.4</v>
      </c>
      <c r="F24" s="46">
        <v>4255.2</v>
      </c>
      <c r="G24" s="46">
        <v>1.2</v>
      </c>
      <c r="H24" s="53">
        <v>4269.1000000000004</v>
      </c>
      <c r="I24" s="53">
        <v>1.2</v>
      </c>
      <c r="J24" s="53">
        <v>3597.7</v>
      </c>
      <c r="K24" s="53">
        <v>0.9</v>
      </c>
      <c r="L24" s="64">
        <v>3597.7</v>
      </c>
      <c r="M24" s="53">
        <v>0.9</v>
      </c>
      <c r="N24" s="64">
        <v>3597.7</v>
      </c>
      <c r="O24" s="72">
        <v>0.9</v>
      </c>
    </row>
    <row r="25" spans="2:15" ht="27" customHeight="1">
      <c r="B25" s="37" t="s">
        <v>19</v>
      </c>
      <c r="C25" s="5">
        <v>142320</v>
      </c>
      <c r="D25" s="48">
        <v>2485.4</v>
      </c>
      <c r="E25" s="49">
        <v>0.6</v>
      </c>
      <c r="F25" s="46">
        <v>2732.7</v>
      </c>
      <c r="G25" s="46">
        <v>0.7</v>
      </c>
      <c r="H25" s="53">
        <v>2580</v>
      </c>
      <c r="I25" s="53">
        <v>0.6</v>
      </c>
      <c r="J25" s="53">
        <v>2765</v>
      </c>
      <c r="K25" s="53">
        <v>0.7</v>
      </c>
      <c r="L25" s="42">
        <v>2765</v>
      </c>
      <c r="M25" s="53">
        <v>0.7</v>
      </c>
      <c r="N25" s="67">
        <v>2765</v>
      </c>
      <c r="O25" s="72">
        <v>0.7</v>
      </c>
    </row>
    <row r="26" spans="2:15" ht="31.5" customHeight="1">
      <c r="B26" s="37" t="s">
        <v>20</v>
      </c>
      <c r="C26" s="5">
        <v>142245</v>
      </c>
      <c r="D26" s="2">
        <v>278.2</v>
      </c>
      <c r="E26" s="41">
        <v>0.1</v>
      </c>
      <c r="F26" s="46">
        <v>58.5</v>
      </c>
      <c r="G26" s="46"/>
      <c r="H26" s="13"/>
      <c r="I26" s="53"/>
      <c r="J26" s="13"/>
      <c r="K26" s="13"/>
      <c r="L26" s="47"/>
      <c r="M26" s="13"/>
      <c r="N26" s="67"/>
      <c r="O26" s="72"/>
    </row>
    <row r="27" spans="2:15" ht="16.5" customHeight="1">
      <c r="B27" s="3" t="s">
        <v>24</v>
      </c>
      <c r="C27" s="6"/>
      <c r="D27" s="48"/>
      <c r="E27" s="49"/>
      <c r="F27" s="46"/>
      <c r="G27" s="46"/>
      <c r="H27" s="13"/>
      <c r="I27" s="53"/>
      <c r="J27" s="13"/>
      <c r="K27" s="13"/>
      <c r="L27" s="47"/>
      <c r="M27" s="13"/>
      <c r="N27" s="67"/>
      <c r="O27" s="72"/>
    </row>
    <row r="28" spans="2:15" ht="39" customHeight="1">
      <c r="B28" s="58" t="s">
        <v>30</v>
      </c>
      <c r="C28" s="15">
        <v>144224</v>
      </c>
      <c r="D28" s="48"/>
      <c r="E28" s="49"/>
      <c r="F28" s="46">
        <v>3770.8</v>
      </c>
      <c r="G28" s="46">
        <v>1</v>
      </c>
      <c r="H28" s="13"/>
      <c r="I28" s="53"/>
      <c r="J28" s="13"/>
      <c r="K28" s="13"/>
      <c r="L28" s="47"/>
      <c r="M28" s="13"/>
      <c r="N28" s="67"/>
      <c r="O28" s="72"/>
    </row>
    <row r="29" spans="2:15" ht="25.5" customHeight="1">
      <c r="B29" s="59" t="s">
        <v>21</v>
      </c>
      <c r="C29" s="7">
        <v>144114</v>
      </c>
      <c r="D29" s="48">
        <v>95</v>
      </c>
      <c r="E29" s="49"/>
      <c r="F29" s="46">
        <v>9.4</v>
      </c>
      <c r="G29" s="46"/>
      <c r="H29" s="13"/>
      <c r="I29" s="53"/>
      <c r="J29" s="13"/>
      <c r="K29" s="13"/>
      <c r="L29" s="47"/>
      <c r="M29" s="13"/>
      <c r="N29" s="67"/>
      <c r="O29" s="72"/>
    </row>
    <row r="30" spans="2:15" ht="21" customHeight="1">
      <c r="B30" s="60" t="s">
        <v>7</v>
      </c>
      <c r="C30" s="32"/>
      <c r="D30" s="51">
        <f>SUM(D12:D29)</f>
        <v>33393.1</v>
      </c>
      <c r="E30" s="52">
        <v>8.1</v>
      </c>
      <c r="F30" s="52">
        <f t="shared" ref="F30:M30" si="0">SUM(F12:F29)</f>
        <v>29798.499999999996</v>
      </c>
      <c r="G30" s="52">
        <f t="shared" si="0"/>
        <v>8.1000000000000014</v>
      </c>
      <c r="H30" s="52">
        <f t="shared" si="0"/>
        <v>24155.4</v>
      </c>
      <c r="I30" s="52">
        <f t="shared" si="0"/>
        <v>6.5</v>
      </c>
      <c r="J30" s="52">
        <f t="shared" si="0"/>
        <v>25071.300000000003</v>
      </c>
      <c r="K30" s="52">
        <f t="shared" si="0"/>
        <v>6.5</v>
      </c>
      <c r="L30" s="52">
        <f t="shared" si="0"/>
        <v>25038.100000000002</v>
      </c>
      <c r="M30" s="52">
        <f t="shared" si="0"/>
        <v>6.4</v>
      </c>
      <c r="N30" s="69">
        <f>SUM(N11:N29)</f>
        <v>25005</v>
      </c>
      <c r="O30" s="73">
        <f>SUM(O11:O29)</f>
        <v>6.3000000000000007</v>
      </c>
    </row>
    <row r="31" spans="2:15" ht="20.25" customHeight="1">
      <c r="B31" s="39" t="s">
        <v>8</v>
      </c>
      <c r="C31" s="8"/>
      <c r="D31" s="50">
        <f>SUM(D33+D36+D38+D39+D40+D41+D42+D43)</f>
        <v>377228.5</v>
      </c>
      <c r="E31" s="50">
        <f t="shared" ref="E31:M31" si="1">SUM(E33+E36+E38+E39+E40+E41+E42+E43)</f>
        <v>91.9</v>
      </c>
      <c r="F31" s="50">
        <f t="shared" si="1"/>
        <v>335762.5</v>
      </c>
      <c r="G31" s="50">
        <f t="shared" si="1"/>
        <v>91.899999999999991</v>
      </c>
      <c r="H31" s="50">
        <f t="shared" si="1"/>
        <v>344640.9</v>
      </c>
      <c r="I31" s="50">
        <f t="shared" si="1"/>
        <v>93.5</v>
      </c>
      <c r="J31" s="50">
        <f t="shared" si="1"/>
        <v>361307.30000000005</v>
      </c>
      <c r="K31" s="50">
        <f t="shared" si="1"/>
        <v>93.500000000000014</v>
      </c>
      <c r="L31" s="50">
        <f t="shared" si="1"/>
        <v>366255.10000000003</v>
      </c>
      <c r="M31" s="50">
        <f t="shared" si="1"/>
        <v>93.600000000000009</v>
      </c>
      <c r="N31" s="50">
        <f>SUM(N33+N36+N38+N39+N40+N41+N42+N43)</f>
        <v>372111.00000000006</v>
      </c>
      <c r="O31" s="50">
        <f>SUM(O33+O36+O38+O39+O40+O41+O42+O43)</f>
        <v>93.7</v>
      </c>
    </row>
    <row r="32" spans="2:15" ht="15" customHeight="1">
      <c r="B32" s="37" t="s">
        <v>1</v>
      </c>
      <c r="C32" s="4"/>
      <c r="D32" s="48"/>
      <c r="E32" s="49"/>
      <c r="F32" s="46"/>
      <c r="G32" s="46"/>
      <c r="H32" s="13"/>
      <c r="I32" s="13"/>
      <c r="J32" s="13"/>
      <c r="K32" s="13"/>
      <c r="L32" s="47"/>
      <c r="M32" s="13"/>
      <c r="N32" s="65"/>
      <c r="O32" s="72"/>
    </row>
    <row r="33" spans="2:15" ht="27.75" customHeight="1">
      <c r="B33" s="94" t="s">
        <v>9</v>
      </c>
      <c r="C33" s="95">
        <v>191111</v>
      </c>
      <c r="D33" s="96">
        <v>269952.8</v>
      </c>
      <c r="E33" s="108">
        <v>65.7</v>
      </c>
      <c r="F33" s="83">
        <v>278315.40000000002</v>
      </c>
      <c r="G33" s="80">
        <v>76.099999999999994</v>
      </c>
      <c r="H33" s="80">
        <v>288876.2</v>
      </c>
      <c r="I33" s="80">
        <v>78.3</v>
      </c>
      <c r="J33" s="80">
        <v>300474</v>
      </c>
      <c r="K33" s="80">
        <v>77.8</v>
      </c>
      <c r="L33" s="80">
        <v>301814.8</v>
      </c>
      <c r="M33" s="80">
        <v>77.099999999999994</v>
      </c>
      <c r="N33" s="77">
        <v>303015.2</v>
      </c>
      <c r="O33" s="77">
        <v>76.3</v>
      </c>
    </row>
    <row r="34" spans="2:15" ht="24.75" customHeight="1">
      <c r="B34" s="94"/>
      <c r="C34" s="95"/>
      <c r="D34" s="96"/>
      <c r="E34" s="109"/>
      <c r="F34" s="83"/>
      <c r="G34" s="81"/>
      <c r="H34" s="81"/>
      <c r="I34" s="81"/>
      <c r="J34" s="81"/>
      <c r="K34" s="81"/>
      <c r="L34" s="81"/>
      <c r="M34" s="81"/>
      <c r="N34" s="79"/>
      <c r="O34" s="79"/>
    </row>
    <row r="35" spans="2:15" ht="15" customHeight="1">
      <c r="B35" s="94"/>
      <c r="C35" s="95"/>
      <c r="D35" s="96"/>
      <c r="E35" s="110"/>
      <c r="F35" s="83"/>
      <c r="G35" s="82"/>
      <c r="H35" s="82"/>
      <c r="I35" s="82"/>
      <c r="J35" s="82"/>
      <c r="K35" s="82"/>
      <c r="L35" s="82"/>
      <c r="M35" s="82"/>
      <c r="N35" s="78"/>
      <c r="O35" s="78"/>
    </row>
    <row r="36" spans="2:15" ht="32.25" customHeight="1">
      <c r="B36" s="94" t="s">
        <v>10</v>
      </c>
      <c r="C36" s="105">
        <v>191112</v>
      </c>
      <c r="D36" s="76">
        <v>15994.5</v>
      </c>
      <c r="E36" s="97">
        <v>3.9</v>
      </c>
      <c r="F36" s="76">
        <v>1085.7</v>
      </c>
      <c r="G36" s="97">
        <v>0.3</v>
      </c>
      <c r="H36" s="76">
        <v>1230</v>
      </c>
      <c r="I36" s="97">
        <v>0.3</v>
      </c>
      <c r="J36" s="76">
        <v>1664.9</v>
      </c>
      <c r="K36" s="97">
        <v>0.4</v>
      </c>
      <c r="L36" s="76">
        <v>1664.9</v>
      </c>
      <c r="M36" s="97">
        <v>0.4</v>
      </c>
      <c r="N36" s="76">
        <v>1664.9</v>
      </c>
      <c r="O36" s="77">
        <v>0.4</v>
      </c>
    </row>
    <row r="37" spans="2:15" ht="20.25" customHeight="1">
      <c r="B37" s="94"/>
      <c r="C37" s="105"/>
      <c r="D37" s="76"/>
      <c r="E37" s="98"/>
      <c r="F37" s="76"/>
      <c r="G37" s="98"/>
      <c r="H37" s="76"/>
      <c r="I37" s="98"/>
      <c r="J37" s="76"/>
      <c r="K37" s="98"/>
      <c r="L37" s="76"/>
      <c r="M37" s="98"/>
      <c r="N37" s="76"/>
      <c r="O37" s="78"/>
    </row>
    <row r="38" spans="2:15" ht="43.5" customHeight="1">
      <c r="B38" s="37" t="s">
        <v>11</v>
      </c>
      <c r="C38" s="32">
        <v>191113</v>
      </c>
      <c r="D38" s="12">
        <v>2735</v>
      </c>
      <c r="E38" s="41">
        <v>0.7</v>
      </c>
      <c r="F38" s="46">
        <v>2817.3</v>
      </c>
      <c r="G38" s="46">
        <v>0.8</v>
      </c>
      <c r="H38" s="13">
        <v>3311.7</v>
      </c>
      <c r="I38" s="13">
        <v>0.8</v>
      </c>
      <c r="J38" s="13">
        <v>3340.2</v>
      </c>
      <c r="K38" s="13">
        <v>0.9</v>
      </c>
      <c r="L38" s="47">
        <v>3340.2</v>
      </c>
      <c r="M38" s="13">
        <v>0.9</v>
      </c>
      <c r="N38" s="66">
        <v>3340.2</v>
      </c>
      <c r="O38" s="70">
        <v>0.8</v>
      </c>
    </row>
    <row r="39" spans="2:15" ht="39.75" customHeight="1">
      <c r="B39" s="37" t="s">
        <v>12</v>
      </c>
      <c r="C39" s="32">
        <v>191131</v>
      </c>
      <c r="D39" s="12">
        <v>63588.7</v>
      </c>
      <c r="E39" s="41">
        <v>15.5</v>
      </c>
      <c r="F39" s="46">
        <v>29384</v>
      </c>
      <c r="G39" s="46">
        <v>8</v>
      </c>
      <c r="H39" s="13">
        <v>29600.3</v>
      </c>
      <c r="I39" s="13">
        <v>8.1999999999999993</v>
      </c>
      <c r="J39" s="13">
        <v>34205.5</v>
      </c>
      <c r="K39" s="13">
        <v>8.6999999999999993</v>
      </c>
      <c r="L39" s="47">
        <v>37812.5</v>
      </c>
      <c r="M39" s="13">
        <v>9.6999999999999993</v>
      </c>
      <c r="N39" s="66">
        <v>42468</v>
      </c>
      <c r="O39" s="70">
        <v>10.7</v>
      </c>
    </row>
    <row r="40" spans="2:15" ht="30.75" customHeight="1">
      <c r="B40" s="37" t="s">
        <v>13</v>
      </c>
      <c r="C40" s="9">
        <v>191310</v>
      </c>
      <c r="D40" s="12">
        <v>6494.7</v>
      </c>
      <c r="E40" s="41">
        <v>1.6</v>
      </c>
      <c r="F40" s="46"/>
      <c r="G40" s="46"/>
      <c r="H40" s="13"/>
      <c r="I40" s="13"/>
      <c r="J40" s="13"/>
      <c r="K40" s="13"/>
      <c r="L40" s="47"/>
      <c r="M40" s="13"/>
      <c r="N40" s="66"/>
      <c r="O40" s="70"/>
    </row>
    <row r="41" spans="2:15" ht="40.5" customHeight="1">
      <c r="B41" s="37" t="s">
        <v>16</v>
      </c>
      <c r="C41" s="9">
        <v>191139</v>
      </c>
      <c r="D41" s="12">
        <v>189</v>
      </c>
      <c r="E41" s="41">
        <v>0.1</v>
      </c>
      <c r="F41" s="46">
        <v>3869.8</v>
      </c>
      <c r="G41" s="46">
        <v>1</v>
      </c>
      <c r="H41" s="13"/>
      <c r="I41" s="13"/>
      <c r="J41" s="13"/>
      <c r="K41" s="13"/>
      <c r="L41" s="47"/>
      <c r="M41" s="13"/>
      <c r="N41" s="66"/>
      <c r="O41" s="70"/>
    </row>
    <row r="42" spans="2:15" ht="44.25" customHeight="1">
      <c r="B42" s="37" t="s">
        <v>15</v>
      </c>
      <c r="C42" s="9">
        <v>191116</v>
      </c>
      <c r="D42" s="12">
        <v>18097.3</v>
      </c>
      <c r="E42" s="42">
        <v>4.4000000000000004</v>
      </c>
      <c r="F42" s="46">
        <v>20290.3</v>
      </c>
      <c r="G42" s="46">
        <v>5.7</v>
      </c>
      <c r="H42" s="13">
        <v>21622.7</v>
      </c>
      <c r="I42" s="13">
        <v>5.9</v>
      </c>
      <c r="J42" s="13">
        <v>21622.7</v>
      </c>
      <c r="K42" s="13">
        <v>5.7</v>
      </c>
      <c r="L42" s="47">
        <v>21622.7</v>
      </c>
      <c r="M42" s="13">
        <v>5.5</v>
      </c>
      <c r="N42" s="66">
        <v>21622.7</v>
      </c>
      <c r="O42" s="70">
        <v>5.5</v>
      </c>
    </row>
    <row r="43" spans="2:15" ht="40.5" customHeight="1">
      <c r="B43" s="37" t="s">
        <v>17</v>
      </c>
      <c r="C43" s="9">
        <v>191320</v>
      </c>
      <c r="D43" s="12">
        <v>176.5</v>
      </c>
      <c r="E43" s="41"/>
      <c r="F43" s="46"/>
      <c r="G43" s="46"/>
      <c r="H43" s="13"/>
      <c r="I43" s="13"/>
      <c r="J43" s="13"/>
      <c r="K43" s="13"/>
      <c r="L43" s="47"/>
      <c r="M43" s="13"/>
      <c r="N43" s="65"/>
      <c r="O43" s="70"/>
    </row>
    <row r="44" spans="2:15">
      <c r="B44" s="3" t="s">
        <v>25</v>
      </c>
      <c r="C44" s="4"/>
      <c r="D44" s="54">
        <f>SUM(D30+D31)</f>
        <v>410621.6</v>
      </c>
      <c r="E44" s="55">
        <v>100</v>
      </c>
      <c r="F44" s="55">
        <f>SUM(F30+F31)</f>
        <v>365561</v>
      </c>
      <c r="G44" s="55">
        <f>SUM(G30+G31)</f>
        <v>100</v>
      </c>
      <c r="H44" s="55">
        <f>SUM(H30+H31)</f>
        <v>368796.30000000005</v>
      </c>
      <c r="I44" s="55">
        <f>SUM(I30+I31)</f>
        <v>100</v>
      </c>
      <c r="J44" s="55">
        <f>SUM(J30+J31)</f>
        <v>386378.60000000003</v>
      </c>
      <c r="K44" s="55">
        <v>100</v>
      </c>
      <c r="L44" s="55">
        <f>SUM(L30+L31)</f>
        <v>391293.2</v>
      </c>
      <c r="M44" s="55">
        <f>SUM(M30+M31)</f>
        <v>100.00000000000001</v>
      </c>
      <c r="N44" s="55">
        <f>SUM(N30+N31)</f>
        <v>397116.00000000006</v>
      </c>
      <c r="O44" s="52">
        <f>SUM(O30+O31)</f>
        <v>100</v>
      </c>
    </row>
    <row r="45" spans="2:15">
      <c r="C45" s="10"/>
      <c r="H45" s="36"/>
      <c r="I45" s="36"/>
      <c r="J45" s="36"/>
      <c r="K45" s="36"/>
      <c r="L45" s="36"/>
      <c r="M45" s="28"/>
    </row>
    <row r="46" spans="2:15">
      <c r="D46" s="26"/>
      <c r="E46" s="26"/>
      <c r="F46" s="27"/>
      <c r="G46" s="27"/>
      <c r="H46" s="28"/>
      <c r="I46" s="28"/>
      <c r="J46" s="28"/>
      <c r="K46" s="28"/>
      <c r="L46" s="28"/>
      <c r="M46" s="28"/>
    </row>
    <row r="47" spans="2:15">
      <c r="D47" s="26"/>
      <c r="E47" s="26"/>
      <c r="F47" s="25"/>
      <c r="G47" s="25"/>
      <c r="H47" s="28"/>
      <c r="I47" s="28"/>
      <c r="J47" s="28"/>
      <c r="K47" s="28"/>
      <c r="L47" s="28"/>
      <c r="M47" s="28"/>
    </row>
    <row r="48" spans="2:15">
      <c r="D48" s="26"/>
      <c r="E48" s="26"/>
      <c r="F48" s="25"/>
      <c r="G48" s="25"/>
      <c r="H48" s="28"/>
      <c r="I48" s="28"/>
      <c r="J48" s="28"/>
      <c r="K48" s="28"/>
      <c r="L48" s="28"/>
      <c r="M48" s="28"/>
    </row>
    <row r="49" spans="2:13">
      <c r="D49" s="26"/>
      <c r="E49" s="26"/>
      <c r="F49" s="29"/>
      <c r="G49" s="29"/>
      <c r="H49" s="28"/>
      <c r="I49" s="28"/>
      <c r="J49" s="28"/>
      <c r="K49" s="28"/>
      <c r="L49" s="28"/>
      <c r="M49" s="28"/>
    </row>
    <row r="50" spans="2:13">
      <c r="D50" s="30"/>
      <c r="E50" s="30"/>
      <c r="F50" s="31"/>
      <c r="G50" s="31"/>
      <c r="H50" s="28"/>
      <c r="I50" s="28"/>
      <c r="J50" s="28"/>
      <c r="K50" s="28"/>
      <c r="L50" s="28"/>
      <c r="M50" s="28"/>
    </row>
    <row r="51" spans="2:13">
      <c r="F51" s="23"/>
      <c r="G51" s="23"/>
    </row>
    <row r="52" spans="2:13" ht="25.5" customHeight="1">
      <c r="B52" s="106" t="s">
        <v>37</v>
      </c>
      <c r="C52" s="106"/>
      <c r="D52" s="106"/>
      <c r="E52" s="106"/>
      <c r="F52" s="106"/>
      <c r="G52" s="106"/>
      <c r="H52" s="106"/>
    </row>
    <row r="53" spans="2:13">
      <c r="B53" s="16"/>
      <c r="C53" s="16"/>
    </row>
    <row r="54" spans="2:13">
      <c r="B54" s="17"/>
      <c r="C54" s="16"/>
    </row>
    <row r="71" spans="2:2">
      <c r="B71" s="1"/>
    </row>
  </sheetData>
  <mergeCells count="41">
    <mergeCell ref="B52:H52"/>
    <mergeCell ref="F2:M2"/>
    <mergeCell ref="H3:M3"/>
    <mergeCell ref="D6:E8"/>
    <mergeCell ref="F6:G8"/>
    <mergeCell ref="H6:I8"/>
    <mergeCell ref="M36:M37"/>
    <mergeCell ref="G33:G35"/>
    <mergeCell ref="K33:K35"/>
    <mergeCell ref="L33:L35"/>
    <mergeCell ref="M33:M35"/>
    <mergeCell ref="G36:G37"/>
    <mergeCell ref="I36:I37"/>
    <mergeCell ref="E33:E35"/>
    <mergeCell ref="B36:B37"/>
    <mergeCell ref="C36:C37"/>
    <mergeCell ref="D36:D37"/>
    <mergeCell ref="F36:F37"/>
    <mergeCell ref="E36:E37"/>
    <mergeCell ref="F33:F35"/>
    <mergeCell ref="N6:O8"/>
    <mergeCell ref="D1:L1"/>
    <mergeCell ref="J6:K8"/>
    <mergeCell ref="L6:M8"/>
    <mergeCell ref="B5:L5"/>
    <mergeCell ref="B33:B35"/>
    <mergeCell ref="C33:C35"/>
    <mergeCell ref="D33:D35"/>
    <mergeCell ref="C6:C9"/>
    <mergeCell ref="B6:B9"/>
    <mergeCell ref="N36:N37"/>
    <mergeCell ref="O36:O37"/>
    <mergeCell ref="N33:N35"/>
    <mergeCell ref="O33:O35"/>
    <mergeCell ref="H33:H35"/>
    <mergeCell ref="I33:I35"/>
    <mergeCell ref="J33:J35"/>
    <mergeCell ref="H36:H37"/>
    <mergeCell ref="J36:J37"/>
    <mergeCell ref="L36:L37"/>
    <mergeCell ref="K36:K3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buget 2026 corect (2)</vt:lpstr>
      <vt:lpstr>Foaie2</vt:lpstr>
      <vt:lpstr>Foaie3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2025-11-23T13:02:04Z</cp:lastPrinted>
  <dcterms:created xsi:type="dcterms:W3CDTF">2015-08-21T07:09:58Z</dcterms:created>
  <dcterms:modified xsi:type="dcterms:W3CDTF">2025-11-25T12:25:02Z</dcterms:modified>
</cp:coreProperties>
</file>