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rhanGalina\Desktop\CR Hincesti proiect buget 2025\"/>
    </mc:Choice>
  </mc:AlternateContent>
  <bookViews>
    <workbookView xWindow="-120" yWindow="-120" windowWidth="24240" windowHeight="13020"/>
  </bookViews>
  <sheets>
    <sheet name="Foaie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1" i="1" l="1"/>
  <c r="T11" i="1"/>
  <c r="U11" i="1"/>
  <c r="V11" i="1"/>
  <c r="W11" i="1"/>
  <c r="X11" i="1"/>
  <c r="Y11" i="1"/>
  <c r="Z11" i="1"/>
  <c r="S12" i="1"/>
  <c r="T12" i="1"/>
  <c r="U12" i="1"/>
  <c r="V12" i="1"/>
  <c r="W12" i="1"/>
  <c r="X12" i="1"/>
  <c r="Y12" i="1"/>
  <c r="Z12" i="1"/>
  <c r="S13" i="1"/>
  <c r="T13" i="1"/>
  <c r="U13" i="1"/>
  <c r="V13" i="1"/>
  <c r="W13" i="1"/>
  <c r="X13" i="1"/>
  <c r="Y13" i="1"/>
  <c r="Z13" i="1"/>
  <c r="S14" i="1"/>
  <c r="T14" i="1"/>
  <c r="U14" i="1"/>
  <c r="V14" i="1"/>
  <c r="W14" i="1"/>
  <c r="X14" i="1"/>
  <c r="Y14" i="1"/>
  <c r="Z14" i="1"/>
  <c r="S15" i="1"/>
  <c r="T15" i="1"/>
  <c r="U15" i="1"/>
  <c r="V15" i="1"/>
  <c r="W15" i="1"/>
  <c r="X15" i="1"/>
  <c r="Y15" i="1"/>
  <c r="Z15" i="1"/>
  <c r="S16" i="1" l="1"/>
  <c r="T16" i="1"/>
  <c r="U16" i="1"/>
  <c r="V16" i="1"/>
  <c r="W16" i="1"/>
  <c r="X16" i="1"/>
  <c r="S17" i="1"/>
  <c r="T17" i="1"/>
  <c r="U17" i="1"/>
  <c r="V17" i="1"/>
  <c r="W17" i="1"/>
  <c r="X17" i="1"/>
  <c r="S19" i="1"/>
  <c r="T19" i="1"/>
  <c r="U19" i="1"/>
  <c r="V19" i="1"/>
  <c r="W19" i="1"/>
  <c r="X19" i="1"/>
  <c r="S20" i="1"/>
  <c r="T20" i="1"/>
  <c r="U20" i="1"/>
  <c r="V20" i="1"/>
  <c r="W20" i="1"/>
  <c r="X20" i="1"/>
  <c r="S21" i="1"/>
  <c r="T21" i="1"/>
  <c r="U21" i="1"/>
  <c r="V21" i="1"/>
  <c r="W21" i="1"/>
  <c r="X21" i="1"/>
  <c r="S22" i="1"/>
  <c r="T22" i="1"/>
  <c r="U22" i="1"/>
  <c r="V22" i="1"/>
  <c r="W22" i="1"/>
  <c r="X22" i="1"/>
  <c r="S23" i="1"/>
  <c r="T23" i="1"/>
  <c r="U23" i="1"/>
  <c r="V23" i="1"/>
  <c r="W23" i="1"/>
  <c r="X23" i="1"/>
  <c r="S24" i="1"/>
  <c r="T24" i="1"/>
  <c r="U24" i="1"/>
  <c r="V24" i="1"/>
  <c r="W24" i="1"/>
  <c r="X24" i="1"/>
  <c r="S25" i="1"/>
  <c r="T25" i="1"/>
  <c r="U25" i="1"/>
  <c r="V25" i="1"/>
  <c r="W25" i="1"/>
  <c r="X25" i="1"/>
  <c r="S26" i="1"/>
  <c r="T26" i="1"/>
  <c r="U26" i="1"/>
  <c r="V26" i="1"/>
  <c r="W26" i="1"/>
  <c r="X26" i="1"/>
  <c r="S27" i="1"/>
  <c r="T27" i="1"/>
  <c r="U27" i="1"/>
  <c r="V27" i="1"/>
  <c r="W27" i="1"/>
  <c r="X27" i="1"/>
  <c r="S28" i="1"/>
  <c r="T28" i="1"/>
  <c r="U28" i="1"/>
  <c r="V28" i="1"/>
  <c r="W28" i="1"/>
  <c r="X28" i="1"/>
  <c r="S29" i="1"/>
  <c r="T29" i="1"/>
  <c r="U29" i="1"/>
  <c r="V29" i="1"/>
  <c r="W29" i="1"/>
  <c r="X29" i="1"/>
  <c r="S30" i="1"/>
  <c r="T30" i="1"/>
  <c r="U30" i="1"/>
  <c r="V30" i="1"/>
  <c r="W30" i="1"/>
  <c r="X30" i="1"/>
  <c r="S31" i="1"/>
  <c r="T31" i="1"/>
  <c r="U31" i="1"/>
  <c r="V31" i="1"/>
  <c r="W31" i="1"/>
  <c r="X31" i="1"/>
  <c r="S32" i="1"/>
  <c r="T32" i="1"/>
  <c r="U32" i="1"/>
  <c r="V32" i="1"/>
  <c r="W32" i="1"/>
  <c r="X32" i="1"/>
  <c r="S33" i="1"/>
  <c r="T33" i="1"/>
  <c r="U33" i="1"/>
  <c r="V33" i="1"/>
  <c r="W33" i="1"/>
  <c r="X33" i="1"/>
  <c r="S34" i="1"/>
  <c r="T34" i="1"/>
  <c r="U34" i="1"/>
  <c r="V34" i="1"/>
  <c r="W34" i="1"/>
  <c r="X34" i="1"/>
  <c r="S35" i="1"/>
  <c r="T35" i="1"/>
  <c r="U35" i="1"/>
  <c r="V35" i="1"/>
  <c r="W35" i="1"/>
  <c r="X35" i="1"/>
  <c r="S36" i="1"/>
  <c r="T36" i="1"/>
  <c r="U36" i="1"/>
  <c r="V36" i="1"/>
  <c r="W36" i="1"/>
  <c r="X36" i="1"/>
  <c r="S37" i="1"/>
  <c r="T37" i="1"/>
  <c r="U37" i="1"/>
  <c r="V37" i="1"/>
  <c r="W37" i="1"/>
  <c r="X37" i="1"/>
  <c r="S38" i="1"/>
  <c r="T38" i="1"/>
  <c r="U38" i="1"/>
  <c r="V38" i="1"/>
  <c r="W38" i="1"/>
  <c r="X38" i="1"/>
  <c r="S39" i="1"/>
  <c r="T39" i="1"/>
  <c r="U39" i="1"/>
  <c r="V39" i="1"/>
  <c r="W39" i="1"/>
  <c r="X39" i="1"/>
  <c r="S40" i="1"/>
  <c r="T40" i="1"/>
  <c r="U40" i="1"/>
  <c r="V40" i="1"/>
  <c r="W40" i="1"/>
  <c r="X40" i="1"/>
  <c r="S41" i="1"/>
  <c r="T41" i="1"/>
  <c r="U41" i="1"/>
  <c r="V41" i="1"/>
  <c r="W41" i="1"/>
  <c r="X41" i="1"/>
  <c r="S42" i="1"/>
  <c r="T42" i="1"/>
  <c r="U42" i="1"/>
  <c r="V42" i="1"/>
  <c r="W42" i="1"/>
  <c r="X42" i="1"/>
  <c r="S43" i="1"/>
  <c r="T43" i="1"/>
  <c r="U43" i="1"/>
  <c r="V43" i="1"/>
  <c r="W43" i="1"/>
  <c r="X43" i="1"/>
  <c r="S44" i="1"/>
  <c r="T44" i="1"/>
  <c r="U44" i="1"/>
  <c r="V44" i="1"/>
  <c r="W44" i="1"/>
  <c r="X44" i="1"/>
  <c r="S45" i="1"/>
  <c r="T45" i="1"/>
  <c r="U45" i="1"/>
  <c r="V45" i="1"/>
  <c r="W45" i="1"/>
  <c r="X45" i="1"/>
  <c r="S46" i="1"/>
  <c r="T46" i="1"/>
  <c r="U46" i="1"/>
  <c r="V46" i="1"/>
  <c r="W46" i="1"/>
  <c r="X46" i="1"/>
  <c r="S47" i="1"/>
  <c r="T47" i="1"/>
  <c r="U47" i="1"/>
  <c r="V47" i="1"/>
  <c r="W47" i="1"/>
  <c r="X47" i="1"/>
  <c r="S48" i="1"/>
  <c r="T48" i="1"/>
  <c r="U48" i="1"/>
  <c r="V48" i="1"/>
  <c r="W48" i="1"/>
  <c r="X48" i="1"/>
  <c r="S49" i="1"/>
  <c r="T49" i="1"/>
  <c r="U49" i="1"/>
  <c r="V49" i="1"/>
  <c r="W49" i="1"/>
  <c r="X49" i="1"/>
  <c r="S50" i="1"/>
  <c r="T50" i="1"/>
  <c r="U50" i="1"/>
  <c r="V50" i="1"/>
  <c r="W50" i="1"/>
  <c r="X50" i="1"/>
  <c r="S51" i="1"/>
  <c r="T51" i="1"/>
  <c r="U51" i="1"/>
  <c r="V51" i="1"/>
  <c r="W51" i="1"/>
  <c r="X51" i="1"/>
  <c r="S52" i="1"/>
  <c r="T52" i="1"/>
  <c r="U52" i="1"/>
  <c r="V52" i="1"/>
  <c r="W52" i="1"/>
  <c r="X52" i="1"/>
  <c r="S53" i="1"/>
  <c r="T53" i="1"/>
  <c r="U53" i="1"/>
  <c r="V53" i="1"/>
  <c r="W53" i="1"/>
  <c r="X53" i="1"/>
  <c r="S54" i="1"/>
  <c r="T54" i="1"/>
  <c r="U54" i="1"/>
  <c r="V54" i="1"/>
  <c r="W54" i="1"/>
  <c r="X54" i="1"/>
  <c r="S56" i="1"/>
  <c r="T56" i="1"/>
  <c r="U56" i="1"/>
  <c r="V56" i="1"/>
  <c r="W56" i="1"/>
  <c r="X56" i="1"/>
  <c r="S57" i="1"/>
  <c r="T57" i="1"/>
  <c r="U57" i="1"/>
  <c r="V57" i="1"/>
  <c r="W57" i="1"/>
  <c r="X57" i="1"/>
  <c r="Q32" i="1"/>
  <c r="O18" i="1"/>
  <c r="N18" i="1"/>
  <c r="M18" i="1"/>
  <c r="L18" i="1"/>
  <c r="K18" i="1"/>
  <c r="R11" i="1"/>
  <c r="Q11" i="1"/>
  <c r="J11" i="1"/>
  <c r="I11" i="1"/>
  <c r="H18" i="1"/>
  <c r="G18" i="1"/>
  <c r="F18" i="1"/>
  <c r="E18" i="1"/>
  <c r="D18" i="1"/>
  <c r="C18" i="1"/>
  <c r="P58" i="1"/>
  <c r="O58" i="1"/>
  <c r="N58" i="1"/>
  <c r="M58" i="1"/>
  <c r="L58" i="1"/>
  <c r="K58" i="1"/>
  <c r="H58" i="1"/>
  <c r="G58" i="1"/>
  <c r="F58" i="1"/>
  <c r="E58" i="1"/>
  <c r="D58" i="1"/>
  <c r="C58" i="1"/>
  <c r="R57" i="1"/>
  <c r="Q57" i="1"/>
  <c r="J57" i="1"/>
  <c r="I57" i="1"/>
  <c r="R56" i="1"/>
  <c r="Q56" i="1"/>
  <c r="J56" i="1"/>
  <c r="J58" i="1" s="1"/>
  <c r="I56" i="1"/>
  <c r="I58" i="1" s="1"/>
  <c r="P55" i="1"/>
  <c r="O55" i="1"/>
  <c r="N55" i="1"/>
  <c r="M55" i="1"/>
  <c r="L55" i="1"/>
  <c r="K55" i="1"/>
  <c r="H55" i="1"/>
  <c r="G55" i="1"/>
  <c r="F55" i="1"/>
  <c r="E55" i="1"/>
  <c r="D55" i="1"/>
  <c r="C55" i="1"/>
  <c r="R54" i="1"/>
  <c r="Q54" i="1"/>
  <c r="J54" i="1"/>
  <c r="I54" i="1"/>
  <c r="R53" i="1"/>
  <c r="Q53" i="1"/>
  <c r="J53" i="1"/>
  <c r="I53" i="1"/>
  <c r="R52" i="1"/>
  <c r="Q52" i="1"/>
  <c r="J52" i="1"/>
  <c r="I52" i="1"/>
  <c r="R51" i="1"/>
  <c r="Q51" i="1"/>
  <c r="J51" i="1"/>
  <c r="I51" i="1"/>
  <c r="R50" i="1"/>
  <c r="Q50" i="1"/>
  <c r="J50" i="1"/>
  <c r="I50" i="1"/>
  <c r="R49" i="1"/>
  <c r="Q49" i="1"/>
  <c r="J49" i="1"/>
  <c r="I49" i="1"/>
  <c r="R48" i="1"/>
  <c r="Q48" i="1"/>
  <c r="J48" i="1"/>
  <c r="I48" i="1"/>
  <c r="R47" i="1"/>
  <c r="Q47" i="1"/>
  <c r="J47" i="1"/>
  <c r="I47" i="1"/>
  <c r="R46" i="1"/>
  <c r="Q46" i="1"/>
  <c r="J46" i="1"/>
  <c r="I46" i="1"/>
  <c r="R45" i="1"/>
  <c r="Q45" i="1"/>
  <c r="J45" i="1"/>
  <c r="I45" i="1"/>
  <c r="R44" i="1"/>
  <c r="Q44" i="1"/>
  <c r="J44" i="1"/>
  <c r="I44" i="1"/>
  <c r="R43" i="1"/>
  <c r="Q43" i="1"/>
  <c r="J43" i="1"/>
  <c r="I43" i="1"/>
  <c r="R42" i="1"/>
  <c r="Q42" i="1"/>
  <c r="J42" i="1"/>
  <c r="I42" i="1"/>
  <c r="R41" i="1"/>
  <c r="Q41" i="1"/>
  <c r="J41" i="1"/>
  <c r="I41" i="1"/>
  <c r="R40" i="1"/>
  <c r="Q40" i="1"/>
  <c r="J40" i="1"/>
  <c r="I40" i="1"/>
  <c r="R39" i="1"/>
  <c r="Q39" i="1"/>
  <c r="J39" i="1"/>
  <c r="I39" i="1"/>
  <c r="R38" i="1"/>
  <c r="Q38" i="1"/>
  <c r="J38" i="1"/>
  <c r="I38" i="1"/>
  <c r="R37" i="1"/>
  <c r="Q37" i="1"/>
  <c r="J37" i="1"/>
  <c r="I37" i="1"/>
  <c r="R36" i="1"/>
  <c r="Q36" i="1"/>
  <c r="J36" i="1"/>
  <c r="I36" i="1"/>
  <c r="R35" i="1"/>
  <c r="Q35" i="1"/>
  <c r="J35" i="1"/>
  <c r="I35" i="1"/>
  <c r="R34" i="1"/>
  <c r="Q34" i="1"/>
  <c r="J34" i="1"/>
  <c r="I34" i="1"/>
  <c r="R33" i="1"/>
  <c r="Q33" i="1"/>
  <c r="J33" i="1"/>
  <c r="I33" i="1"/>
  <c r="R32" i="1"/>
  <c r="J32" i="1"/>
  <c r="I32" i="1"/>
  <c r="R31" i="1"/>
  <c r="Q31" i="1"/>
  <c r="J31" i="1"/>
  <c r="I31" i="1"/>
  <c r="R30" i="1"/>
  <c r="Q30" i="1"/>
  <c r="J30" i="1"/>
  <c r="I30" i="1"/>
  <c r="R29" i="1"/>
  <c r="Q29" i="1"/>
  <c r="J29" i="1"/>
  <c r="I29" i="1"/>
  <c r="R28" i="1"/>
  <c r="Q28" i="1"/>
  <c r="J28" i="1"/>
  <c r="I28" i="1"/>
  <c r="R27" i="1"/>
  <c r="Q27" i="1"/>
  <c r="J27" i="1"/>
  <c r="I27" i="1"/>
  <c r="R26" i="1"/>
  <c r="Q26" i="1"/>
  <c r="J26" i="1"/>
  <c r="I26" i="1"/>
  <c r="R25" i="1"/>
  <c r="Q25" i="1"/>
  <c r="J25" i="1"/>
  <c r="I25" i="1"/>
  <c r="R24" i="1"/>
  <c r="Q24" i="1"/>
  <c r="J24" i="1"/>
  <c r="I24" i="1"/>
  <c r="R23" i="1"/>
  <c r="Q23" i="1"/>
  <c r="J23" i="1"/>
  <c r="I23" i="1"/>
  <c r="R22" i="1"/>
  <c r="Q22" i="1"/>
  <c r="J22" i="1"/>
  <c r="I22" i="1"/>
  <c r="R21" i="1"/>
  <c r="Q21" i="1"/>
  <c r="J21" i="1"/>
  <c r="I21" i="1"/>
  <c r="R20" i="1"/>
  <c r="Q20" i="1"/>
  <c r="J20" i="1"/>
  <c r="I20" i="1"/>
  <c r="R19" i="1"/>
  <c r="Q19" i="1"/>
  <c r="J19" i="1"/>
  <c r="J55" i="1" s="1"/>
  <c r="I19" i="1"/>
  <c r="I55" i="1" s="1"/>
  <c r="P18" i="1"/>
  <c r="X18" i="1" s="1"/>
  <c r="R17" i="1"/>
  <c r="Q17" i="1"/>
  <c r="J17" i="1"/>
  <c r="I17" i="1"/>
  <c r="R16" i="1"/>
  <c r="Q16" i="1"/>
  <c r="J16" i="1"/>
  <c r="I16" i="1"/>
  <c r="R15" i="1"/>
  <c r="Q15" i="1"/>
  <c r="J15" i="1"/>
  <c r="I15" i="1"/>
  <c r="R14" i="1"/>
  <c r="Q14" i="1"/>
  <c r="J14" i="1"/>
  <c r="I14" i="1"/>
  <c r="R13" i="1"/>
  <c r="Q13" i="1"/>
  <c r="J13" i="1"/>
  <c r="I13" i="1"/>
  <c r="R12" i="1"/>
  <c r="Q12" i="1"/>
  <c r="J12" i="1"/>
  <c r="I12" i="1"/>
  <c r="I18" i="1" s="1"/>
  <c r="J18" i="1"/>
  <c r="Y16" i="1" l="1"/>
  <c r="Z16" i="1"/>
  <c r="Y17" i="1"/>
  <c r="Z17" i="1"/>
  <c r="Y19" i="1"/>
  <c r="Q55" i="1"/>
  <c r="Y55" i="1" s="1"/>
  <c r="Z19" i="1"/>
  <c r="Y20" i="1"/>
  <c r="Z20" i="1"/>
  <c r="Y21" i="1"/>
  <c r="Z21" i="1"/>
  <c r="Y22" i="1"/>
  <c r="Z22" i="1"/>
  <c r="Y23" i="1"/>
  <c r="Z23" i="1"/>
  <c r="Y24" i="1"/>
  <c r="Z24" i="1"/>
  <c r="Y25" i="1"/>
  <c r="Z25" i="1"/>
  <c r="Y26" i="1"/>
  <c r="Z26" i="1"/>
  <c r="Y27" i="1"/>
  <c r="Z27" i="1"/>
  <c r="Y28" i="1"/>
  <c r="Z28" i="1"/>
  <c r="Y29" i="1"/>
  <c r="Z29" i="1"/>
  <c r="Y30" i="1"/>
  <c r="Z30" i="1"/>
  <c r="Y31" i="1"/>
  <c r="Z31" i="1"/>
  <c r="Z32" i="1"/>
  <c r="Y33" i="1"/>
  <c r="Z33" i="1"/>
  <c r="Y34" i="1"/>
  <c r="Z34" i="1"/>
  <c r="Y35" i="1"/>
  <c r="Z35" i="1"/>
  <c r="Y36" i="1"/>
  <c r="Z36" i="1"/>
  <c r="Y37" i="1"/>
  <c r="Z37" i="1"/>
  <c r="Y38" i="1"/>
  <c r="Z38" i="1"/>
  <c r="Y39" i="1"/>
  <c r="Z39" i="1"/>
  <c r="Y40" i="1"/>
  <c r="Z40" i="1"/>
  <c r="Y41" i="1"/>
  <c r="Z41" i="1"/>
  <c r="Y42" i="1"/>
  <c r="Z42" i="1"/>
  <c r="Y43" i="1"/>
  <c r="Z43" i="1"/>
  <c r="Y44" i="1"/>
  <c r="Z44" i="1"/>
  <c r="Y45" i="1"/>
  <c r="Z45" i="1"/>
  <c r="Y46" i="1"/>
  <c r="Z46" i="1"/>
  <c r="Y47" i="1"/>
  <c r="Z47" i="1"/>
  <c r="Y48" i="1"/>
  <c r="Z48" i="1"/>
  <c r="Y49" i="1"/>
  <c r="Z49" i="1"/>
  <c r="Y50" i="1"/>
  <c r="Z50" i="1"/>
  <c r="Y51" i="1"/>
  <c r="Z51" i="1"/>
  <c r="Y52" i="1"/>
  <c r="Z52" i="1"/>
  <c r="Y53" i="1"/>
  <c r="Z53" i="1"/>
  <c r="Y54" i="1"/>
  <c r="Z54" i="1"/>
  <c r="S55" i="1"/>
  <c r="T55" i="1"/>
  <c r="U55" i="1"/>
  <c r="V55" i="1"/>
  <c r="W55" i="1"/>
  <c r="X55" i="1"/>
  <c r="Y56" i="1"/>
  <c r="Z56" i="1"/>
  <c r="Y57" i="1"/>
  <c r="Z57" i="1"/>
  <c r="S58" i="1"/>
  <c r="T58" i="1"/>
  <c r="U58" i="1"/>
  <c r="V58" i="1"/>
  <c r="W58" i="1"/>
  <c r="X58" i="1"/>
  <c r="Q18" i="1"/>
  <c r="Y18" i="1" s="1"/>
  <c r="R18" i="1"/>
  <c r="Z18" i="1" s="1"/>
  <c r="S18" i="1"/>
  <c r="T18" i="1"/>
  <c r="U18" i="1"/>
  <c r="V18" i="1"/>
  <c r="W18" i="1"/>
  <c r="Y32" i="1"/>
  <c r="R55" i="1"/>
  <c r="Z55" i="1" s="1"/>
  <c r="I59" i="1"/>
  <c r="J59" i="1"/>
  <c r="Q58" i="1"/>
  <c r="R58" i="1"/>
  <c r="C59" i="1"/>
  <c r="D59" i="1"/>
  <c r="E59" i="1"/>
  <c r="F59" i="1"/>
  <c r="G59" i="1"/>
  <c r="H59" i="1"/>
  <c r="K59" i="1"/>
  <c r="S59" i="1" s="1"/>
  <c r="L59" i="1"/>
  <c r="T59" i="1" s="1"/>
  <c r="M59" i="1"/>
  <c r="U59" i="1" s="1"/>
  <c r="N59" i="1"/>
  <c r="V59" i="1" s="1"/>
  <c r="O59" i="1"/>
  <c r="W59" i="1" s="1"/>
  <c r="P59" i="1"/>
  <c r="X59" i="1" s="1"/>
  <c r="R59" i="1" l="1"/>
  <c r="Z59" i="1" s="1"/>
  <c r="Z58" i="1"/>
  <c r="Q59" i="1"/>
  <c r="Y58" i="1"/>
  <c r="Y59" i="1"/>
</calcChain>
</file>

<file path=xl/sharedStrings.xml><?xml version="1.0" encoding="utf-8"?>
<sst xmlns="http://schemas.openxmlformats.org/spreadsheetml/2006/main" count="90" uniqueCount="70">
  <si>
    <t>Denumirea     institutiei</t>
  </si>
  <si>
    <t>Gimnaziul Bobeica</t>
  </si>
  <si>
    <t>Gimnaziul Mingir</t>
  </si>
  <si>
    <t>Gimnaziul Bozieni</t>
  </si>
  <si>
    <t xml:space="preserve">Gimnaziul Boghiceni </t>
  </si>
  <si>
    <t>Gimnaziul Bălceana</t>
  </si>
  <si>
    <t>Gimnaziul Bujor</t>
  </si>
  <si>
    <t>Gimnaziul Caracui</t>
  </si>
  <si>
    <t>Gimnaziul Carpineni din s Carpineni</t>
  </si>
  <si>
    <t>Gimnaziul Căţăleni</t>
  </si>
  <si>
    <t>Gimnaziul Călmăţui</t>
  </si>
  <si>
    <t>Gimnaziul Dancu</t>
  </si>
  <si>
    <t>Gimnaziul Drăguşenii Noi</t>
  </si>
  <si>
    <t>Gimnaziul Fundul Galbenei</t>
  </si>
  <si>
    <t>Gimnaziul Logăneşti</t>
  </si>
  <si>
    <t>Gimnaziul Mireşti</t>
  </si>
  <si>
    <t>Gimnaziul Mereşeni</t>
  </si>
  <si>
    <t>Gimnaziul Obileni</t>
  </si>
  <si>
    <t>Gimnaziul Oneşti</t>
  </si>
  <si>
    <t>Gimnaziul Paşcani</t>
  </si>
  <si>
    <t>Gimnaziul Pereni</t>
  </si>
  <si>
    <t>Gimnaziul Pogăneşti</t>
  </si>
  <si>
    <t>Gimnaziul Tălăieşti</t>
  </si>
  <si>
    <t>Gimnaziul Voinescu</t>
  </si>
  <si>
    <t>Total GM</t>
  </si>
  <si>
    <t>Total inv. primar</t>
  </si>
  <si>
    <t>Anul școlar 2024-2025</t>
  </si>
  <si>
    <t>Anul școlar 2023-2024</t>
  </si>
  <si>
    <t>nr. ord</t>
  </si>
  <si>
    <t>Total Licee</t>
  </si>
  <si>
    <t>Devieri</t>
  </si>
  <si>
    <t>Liceul „M.Sadoveanu”, mun.Hîncești</t>
  </si>
  <si>
    <t>Liceul „M.Eminescu”, mun.Hîncești</t>
  </si>
  <si>
    <t>Liceul „M.Lomonosov”, mun.Hîncești</t>
  </si>
  <si>
    <t>Liceul „Ştefan Holban”, s.Cărpineni</t>
  </si>
  <si>
    <t>Liceul „Dmitrie Cantemir”, s.Crasnoarmeiscoe</t>
  </si>
  <si>
    <t>Liceul Lăpuşna</t>
  </si>
  <si>
    <t>Liceul  „Universum”, s.Sărata Galbenei</t>
  </si>
  <si>
    <t>Gimnaziul  ,, A.Donici”, s. Ciuciuleni</t>
  </si>
  <si>
    <t>Gimnaziul ,, Mihai Viteazul ”, mun. Hincesti</t>
  </si>
  <si>
    <t>Gimnaziul ,, Cezar Radu ” , s. Leuseni</t>
  </si>
  <si>
    <t>Gimnaziul ,, Sergiu Andreev ”, s. Cioara</t>
  </si>
  <si>
    <t>Gimnaziul ,, D.Creţu ” Cărpineni</t>
  </si>
  <si>
    <t>Gimnaziul  ,, C .Tanase ” s.Nemteni</t>
  </si>
  <si>
    <t>Gimnaziul ,, A.Anisii ” s.Negrea</t>
  </si>
  <si>
    <t>Gimnaziu „ Mitr.A.Plamadeala ” , s.Stolniceni</t>
  </si>
  <si>
    <t>Complexul educațional gimnaziu-grădiniță  Cotul Morii</t>
  </si>
  <si>
    <t>Complexul educațional gimnaziu-grădiniță” Ksenia Evteeva” s. Ivanovca</t>
  </si>
  <si>
    <t>Complexul educațional gimnaziu-grădiniță   Pervomaiscoe</t>
  </si>
  <si>
    <t>Complexul educațional gimnaziu-grădiniță „ V.Movileanu”s. Secăreni</t>
  </si>
  <si>
    <t>Școală primară-grădiniţă Horjesti</t>
  </si>
  <si>
    <t>Școală primară-grădiniţă Şipoteni</t>
  </si>
  <si>
    <t>Gimnaziul ,, A. Bunduchi ” s.Buţeni</t>
  </si>
  <si>
    <t>Informatie privind fluxul de elevi si clase in institutiile de invatamint din cadrul CR Hincesti pentru anii 2023-2025</t>
  </si>
  <si>
    <t xml:space="preserve">   la  nota informativă cu privire la aprobarea</t>
  </si>
  <si>
    <t xml:space="preserve">    bugetului raional pentru anul 2025 </t>
  </si>
  <si>
    <t xml:space="preserve">                                 Tabelul nr.5</t>
  </si>
  <si>
    <t>nr.elevi</t>
  </si>
  <si>
    <t>nr.clase</t>
  </si>
  <si>
    <t>total</t>
  </si>
  <si>
    <t xml:space="preserve"> elevi</t>
  </si>
  <si>
    <t xml:space="preserve"> clase</t>
  </si>
  <si>
    <t xml:space="preserve"> 1-4</t>
  </si>
  <si>
    <t xml:space="preserve"> 5-9</t>
  </si>
  <si>
    <t xml:space="preserve"> 10-12</t>
  </si>
  <si>
    <t>1-4</t>
  </si>
  <si>
    <t>5-9</t>
  </si>
  <si>
    <t>10-12</t>
  </si>
  <si>
    <t>clase</t>
  </si>
  <si>
    <t xml:space="preserve">  elevi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</si>
</sst>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b/>
      <sz val="16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9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96">
    <xf numFmtId="0" fontId="0" fillId="0" borderId="0" xfId="0"/>
    <xf numFmtId="0" fontId="3" fillId="2" borderId="0" xfId="0" applyFont="1" applyFill="1"/>
    <xf numFmtId="0" fontId="4" fillId="2" borderId="0" xfId="0" applyFont="1" applyFill="1"/>
    <xf numFmtId="0" fontId="7" fillId="2" borderId="0" xfId="0" applyFont="1" applyFill="1"/>
    <xf numFmtId="0" fontId="1" fillId="2" borderId="0" xfId="0" applyFont="1" applyFill="1"/>
    <xf numFmtId="0" fontId="11" fillId="2" borderId="0" xfId="0" applyFont="1" applyFill="1"/>
    <xf numFmtId="0" fontId="5" fillId="2" borderId="0" xfId="0" applyFont="1" applyFill="1" applyAlignment="1"/>
    <xf numFmtId="0" fontId="7" fillId="2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 wrapText="1"/>
    </xf>
    <xf numFmtId="49" fontId="7" fillId="2" borderId="5" xfId="0" applyNumberFormat="1" applyFont="1" applyFill="1" applyBorder="1" applyAlignment="1">
      <alignment horizontal="center" vertical="center"/>
    </xf>
    <xf numFmtId="49" fontId="7" fillId="2" borderId="9" xfId="0" applyNumberFormat="1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/>
    </xf>
    <xf numFmtId="0" fontId="7" fillId="2" borderId="27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49" fontId="7" fillId="2" borderId="27" xfId="0" applyNumberFormat="1" applyFont="1" applyFill="1" applyBorder="1" applyAlignment="1">
      <alignment horizontal="center" vertical="center"/>
    </xf>
    <xf numFmtId="0" fontId="9" fillId="2" borderId="26" xfId="0" applyFont="1" applyFill="1" applyBorder="1" applyAlignment="1">
      <alignment horizontal="center" vertical="center"/>
    </xf>
    <xf numFmtId="0" fontId="9" fillId="2" borderId="27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28" xfId="0" applyFont="1" applyFill="1" applyBorder="1" applyAlignment="1">
      <alignment horizontal="center" vertical="center"/>
    </xf>
    <xf numFmtId="0" fontId="6" fillId="2" borderId="29" xfId="0" applyFont="1" applyFill="1" applyBorder="1" applyAlignment="1">
      <alignment horizontal="center" vertical="center"/>
    </xf>
    <xf numFmtId="0" fontId="10" fillId="2" borderId="27" xfId="0" applyFont="1" applyFill="1" applyBorder="1" applyAlignment="1">
      <alignment horizontal="center" vertical="center"/>
    </xf>
    <xf numFmtId="0" fontId="10" fillId="2" borderId="31" xfId="0" applyFont="1" applyFill="1" applyBorder="1" applyAlignment="1">
      <alignment horizontal="center" vertical="center"/>
    </xf>
    <xf numFmtId="0" fontId="9" fillId="2" borderId="30" xfId="0" applyFont="1" applyFill="1" applyBorder="1" applyAlignment="1">
      <alignment horizontal="center" vertical="center"/>
    </xf>
    <xf numFmtId="0" fontId="10" fillId="2" borderId="30" xfId="0" applyFont="1" applyFill="1" applyBorder="1" applyAlignment="1">
      <alignment horizontal="center" vertical="center"/>
    </xf>
    <xf numFmtId="0" fontId="10" fillId="2" borderId="32" xfId="0" applyFont="1" applyFill="1" applyBorder="1" applyAlignment="1">
      <alignment horizontal="center" vertical="center"/>
    </xf>
    <xf numFmtId="0" fontId="9" fillId="2" borderId="33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wrapText="1"/>
    </xf>
    <xf numFmtId="0" fontId="7" fillId="2" borderId="8" xfId="0" applyFont="1" applyFill="1" applyBorder="1" applyAlignment="1">
      <alignment horizontal="center" wrapText="1"/>
    </xf>
    <xf numFmtId="0" fontId="7" fillId="2" borderId="8" xfId="0" applyFont="1" applyFill="1" applyBorder="1" applyAlignment="1">
      <alignment horizontal="center"/>
    </xf>
    <xf numFmtId="0" fontId="12" fillId="0" borderId="3" xfId="0" applyFont="1" applyBorder="1" applyAlignment="1">
      <alignment vertical="center" wrapText="1"/>
    </xf>
    <xf numFmtId="0" fontId="7" fillId="2" borderId="8" xfId="1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wrapText="1"/>
    </xf>
    <xf numFmtId="0" fontId="9" fillId="2" borderId="8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/>
    </xf>
    <xf numFmtId="0" fontId="7" fillId="2" borderId="11" xfId="0" applyFont="1" applyFill="1" applyBorder="1" applyAlignment="1">
      <alignment horizontal="left" vertical="center"/>
    </xf>
    <xf numFmtId="0" fontId="9" fillId="2" borderId="20" xfId="0" applyFont="1" applyFill="1" applyBorder="1" applyAlignment="1">
      <alignment horizontal="center"/>
    </xf>
    <xf numFmtId="0" fontId="8" fillId="2" borderId="18" xfId="0" applyFont="1" applyFill="1" applyBorder="1" applyAlignment="1">
      <alignment horizontal="center" vertical="center"/>
    </xf>
    <xf numFmtId="0" fontId="8" fillId="2" borderId="19" xfId="0" applyFont="1" applyFill="1" applyBorder="1" applyAlignment="1">
      <alignment horizontal="center" vertical="center"/>
    </xf>
    <xf numFmtId="0" fontId="10" fillId="2" borderId="18" xfId="0" applyFont="1" applyFill="1" applyBorder="1" applyAlignment="1">
      <alignment horizontal="center" vertical="center"/>
    </xf>
    <xf numFmtId="0" fontId="10" fillId="2" borderId="19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/>
    </xf>
    <xf numFmtId="0" fontId="7" fillId="2" borderId="12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7" fillId="2" borderId="17" xfId="0" applyFont="1" applyFill="1" applyBorder="1" applyAlignment="1">
      <alignment horizontal="center"/>
    </xf>
    <xf numFmtId="0" fontId="7" fillId="2" borderId="21" xfId="0" applyFont="1" applyFill="1" applyBorder="1" applyAlignment="1">
      <alignment horizontal="center"/>
    </xf>
    <xf numFmtId="0" fontId="7" fillId="2" borderId="17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0" fontId="9" fillId="2" borderId="18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28" xfId="0" applyFont="1" applyFill="1" applyBorder="1" applyAlignment="1">
      <alignment horizontal="center" vertical="center"/>
    </xf>
    <xf numFmtId="0" fontId="6" fillId="2" borderId="29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left" vertical="center"/>
    </xf>
    <xf numFmtId="0" fontId="4" fillId="2" borderId="34" xfId="0" applyFont="1" applyFill="1" applyBorder="1" applyAlignment="1">
      <alignment horizontal="center"/>
    </xf>
    <xf numFmtId="0" fontId="4" fillId="2" borderId="35" xfId="0" applyFont="1" applyFill="1" applyBorder="1" applyAlignment="1">
      <alignment horizontal="left" vertical="center"/>
    </xf>
  </cellXfs>
  <cellStyles count="2">
    <cellStyle name="Normal 2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9"/>
  <sheetViews>
    <sheetView tabSelected="1" topLeftCell="A33" zoomScale="90" zoomScaleNormal="90" workbookViewId="0">
      <selection activeCell="J12" sqref="J12"/>
    </sheetView>
  </sheetViews>
  <sheetFormatPr defaultRowHeight="15.75" x14ac:dyDescent="0.25"/>
  <cols>
    <col min="1" max="1" width="4.140625" style="5" customWidth="1"/>
    <col min="2" max="2" width="20.5703125" style="1" customWidth="1"/>
    <col min="3" max="3" width="5.42578125" style="1" customWidth="1"/>
    <col min="4" max="5" width="4.85546875" style="1" customWidth="1"/>
    <col min="6" max="8" width="4.7109375" style="1" customWidth="1"/>
    <col min="9" max="9" width="5.140625" style="2" customWidth="1"/>
    <col min="10" max="10" width="4.85546875" style="2" customWidth="1"/>
    <col min="11" max="11" width="5.140625" style="1" customWidth="1"/>
    <col min="12" max="12" width="4.5703125" style="1" customWidth="1"/>
    <col min="13" max="13" width="5.140625" style="1" customWidth="1"/>
    <col min="14" max="15" width="4.5703125" style="1" customWidth="1"/>
    <col min="16" max="16" width="5.140625" style="1" customWidth="1"/>
    <col min="17" max="18" width="5.140625" style="2" customWidth="1"/>
    <col min="19" max="19" width="4.140625" style="1" customWidth="1"/>
    <col min="20" max="20" width="5.5703125" style="1" customWidth="1"/>
    <col min="21" max="21" width="4.28515625" style="1" customWidth="1"/>
    <col min="22" max="22" width="4.42578125" style="1" customWidth="1"/>
    <col min="23" max="23" width="4" style="1" customWidth="1"/>
    <col min="24" max="24" width="5.5703125" style="1" customWidth="1"/>
    <col min="25" max="25" width="5.7109375" style="2" customWidth="1"/>
    <col min="26" max="26" width="5.42578125" style="2" customWidth="1"/>
    <col min="27" max="16384" width="9.140625" style="1"/>
  </cols>
  <sheetData>
    <row r="1" spans="1:26" x14ac:dyDescent="0.25">
      <c r="T1" s="6" t="s">
        <v>56</v>
      </c>
      <c r="U1" s="6"/>
      <c r="V1" s="6"/>
      <c r="W1" s="6"/>
      <c r="X1" s="6"/>
    </row>
    <row r="2" spans="1:26" x14ac:dyDescent="0.25">
      <c r="R2" s="91" t="s">
        <v>54</v>
      </c>
      <c r="S2" s="91"/>
      <c r="T2" s="91"/>
      <c r="U2" s="91"/>
      <c r="V2" s="91"/>
      <c r="W2" s="91"/>
      <c r="X2" s="91"/>
      <c r="Y2" s="91"/>
      <c r="Z2" s="91"/>
    </row>
    <row r="3" spans="1:26" ht="16.5" customHeight="1" x14ac:dyDescent="0.25">
      <c r="S3" s="91" t="s">
        <v>55</v>
      </c>
      <c r="T3" s="91"/>
      <c r="U3" s="91"/>
      <c r="V3" s="91"/>
      <c r="W3" s="91"/>
      <c r="X3" s="91"/>
      <c r="Y3" s="91"/>
      <c r="Z3" s="91"/>
    </row>
    <row r="5" spans="1:26" ht="20.25" x14ac:dyDescent="0.3">
      <c r="B5" s="2" t="s">
        <v>53</v>
      </c>
      <c r="C5" s="4"/>
      <c r="D5" s="4"/>
      <c r="E5" s="4"/>
      <c r="F5" s="4"/>
      <c r="G5" s="4"/>
      <c r="H5" s="4"/>
      <c r="I5" s="4"/>
      <c r="J5" s="4"/>
      <c r="K5" s="4"/>
      <c r="L5" s="4"/>
    </row>
    <row r="6" spans="1:26" ht="16.5" thickBot="1" x14ac:dyDescent="0.3"/>
    <row r="7" spans="1:26" s="2" customFormat="1" ht="16.5" thickBot="1" x14ac:dyDescent="0.3">
      <c r="A7" s="92"/>
      <c r="B7" s="93"/>
      <c r="C7" s="21" t="s">
        <v>27</v>
      </c>
      <c r="D7" s="22"/>
      <c r="E7" s="22"/>
      <c r="F7" s="22"/>
      <c r="G7" s="22"/>
      <c r="H7" s="22"/>
      <c r="I7" s="22"/>
      <c r="J7" s="23"/>
      <c r="K7" s="24" t="s">
        <v>26</v>
      </c>
      <c r="L7" s="25"/>
      <c r="M7" s="25"/>
      <c r="N7" s="25"/>
      <c r="O7" s="25"/>
      <c r="P7" s="25"/>
      <c r="Q7" s="25"/>
      <c r="R7" s="26"/>
      <c r="S7" s="27" t="s">
        <v>30</v>
      </c>
      <c r="T7" s="28"/>
      <c r="U7" s="28"/>
      <c r="V7" s="28"/>
      <c r="W7" s="28"/>
      <c r="X7" s="28"/>
      <c r="Y7" s="28"/>
      <c r="Z7" s="29"/>
    </row>
    <row r="8" spans="1:26" s="2" customFormat="1" ht="16.5" thickBot="1" x14ac:dyDescent="0.3">
      <c r="A8" s="94"/>
      <c r="B8" s="95"/>
      <c r="C8" s="34" t="s">
        <v>57</v>
      </c>
      <c r="D8" s="35"/>
      <c r="E8" s="36"/>
      <c r="F8" s="37" t="s">
        <v>58</v>
      </c>
      <c r="G8" s="35"/>
      <c r="H8" s="36"/>
      <c r="I8" s="38" t="s">
        <v>59</v>
      </c>
      <c r="J8" s="41"/>
      <c r="K8" s="47" t="s">
        <v>57</v>
      </c>
      <c r="L8" s="48"/>
      <c r="M8" s="49"/>
      <c r="N8" s="44"/>
      <c r="O8" s="45" t="s">
        <v>58</v>
      </c>
      <c r="P8" s="46"/>
      <c r="Q8" s="38" t="s">
        <v>59</v>
      </c>
      <c r="R8" s="41"/>
      <c r="S8" s="88" t="s">
        <v>57</v>
      </c>
      <c r="T8" s="89"/>
      <c r="U8" s="90"/>
      <c r="V8" s="53"/>
      <c r="W8" s="54" t="s">
        <v>58</v>
      </c>
      <c r="X8" s="55"/>
      <c r="Y8" s="53" t="s">
        <v>59</v>
      </c>
      <c r="Z8" s="55"/>
    </row>
    <row r="9" spans="1:26" s="3" customFormat="1" ht="12.75" customHeight="1" x14ac:dyDescent="0.2">
      <c r="A9" s="64" t="s">
        <v>28</v>
      </c>
      <c r="B9" s="30" t="s">
        <v>0</v>
      </c>
      <c r="C9" s="32" t="s">
        <v>62</v>
      </c>
      <c r="D9" s="15" t="s">
        <v>63</v>
      </c>
      <c r="E9" s="15" t="s">
        <v>64</v>
      </c>
      <c r="F9" s="39" t="s">
        <v>65</v>
      </c>
      <c r="G9" s="39" t="s">
        <v>66</v>
      </c>
      <c r="H9" s="39" t="s">
        <v>67</v>
      </c>
      <c r="I9" s="17" t="s">
        <v>60</v>
      </c>
      <c r="J9" s="19" t="s">
        <v>61</v>
      </c>
      <c r="K9" s="42" t="s">
        <v>62</v>
      </c>
      <c r="L9" s="43" t="s">
        <v>63</v>
      </c>
      <c r="M9" s="50" t="s">
        <v>67</v>
      </c>
      <c r="N9" s="42" t="s">
        <v>62</v>
      </c>
      <c r="O9" s="43" t="s">
        <v>63</v>
      </c>
      <c r="P9" s="50" t="s">
        <v>67</v>
      </c>
      <c r="Q9" s="17" t="s">
        <v>60</v>
      </c>
      <c r="R9" s="19" t="s">
        <v>68</v>
      </c>
      <c r="S9" s="61" t="s">
        <v>62</v>
      </c>
      <c r="T9" s="58" t="s">
        <v>63</v>
      </c>
      <c r="U9" s="58" t="s">
        <v>64</v>
      </c>
      <c r="V9" s="61" t="s">
        <v>62</v>
      </c>
      <c r="W9" s="58" t="s">
        <v>63</v>
      </c>
      <c r="X9" s="58" t="s">
        <v>64</v>
      </c>
      <c r="Y9" s="59" t="s">
        <v>69</v>
      </c>
      <c r="Z9" s="60" t="s">
        <v>68</v>
      </c>
    </row>
    <row r="10" spans="1:26" s="3" customFormat="1" ht="9.75" customHeight="1" x14ac:dyDescent="0.2">
      <c r="A10" s="65"/>
      <c r="B10" s="31"/>
      <c r="C10" s="33"/>
      <c r="D10" s="16"/>
      <c r="E10" s="16"/>
      <c r="F10" s="40"/>
      <c r="G10" s="40"/>
      <c r="H10" s="40"/>
      <c r="I10" s="18"/>
      <c r="J10" s="20"/>
      <c r="K10" s="33"/>
      <c r="L10" s="16"/>
      <c r="M10" s="40"/>
      <c r="N10" s="33"/>
      <c r="O10" s="16"/>
      <c r="P10" s="40"/>
      <c r="Q10" s="18"/>
      <c r="R10" s="20"/>
      <c r="S10" s="51"/>
      <c r="T10" s="52"/>
      <c r="U10" s="52"/>
      <c r="V10" s="51"/>
      <c r="W10" s="52"/>
      <c r="X10" s="52"/>
      <c r="Y10" s="56"/>
      <c r="Z10" s="57"/>
    </row>
    <row r="11" spans="1:26" ht="26.25" customHeight="1" x14ac:dyDescent="0.25">
      <c r="A11" s="66">
        <v>1</v>
      </c>
      <c r="B11" s="67" t="s">
        <v>31</v>
      </c>
      <c r="C11" s="68">
        <v>412</v>
      </c>
      <c r="D11" s="8">
        <v>466</v>
      </c>
      <c r="E11" s="8">
        <v>159</v>
      </c>
      <c r="F11" s="8">
        <v>16</v>
      </c>
      <c r="G11" s="8">
        <v>16</v>
      </c>
      <c r="H11" s="8">
        <v>9</v>
      </c>
      <c r="I11" s="10">
        <f>C11+D11+E11</f>
        <v>1037</v>
      </c>
      <c r="J11" s="11">
        <f>F11+G11+H11</f>
        <v>41</v>
      </c>
      <c r="K11" s="7">
        <v>406</v>
      </c>
      <c r="L11" s="8">
        <v>486</v>
      </c>
      <c r="M11" s="8">
        <v>178</v>
      </c>
      <c r="N11" s="8">
        <v>15</v>
      </c>
      <c r="O11" s="8">
        <v>17</v>
      </c>
      <c r="P11" s="8">
        <v>9</v>
      </c>
      <c r="Q11" s="10">
        <f>K11+L11+M11</f>
        <v>1070</v>
      </c>
      <c r="R11" s="11">
        <f>N11+O11+P11</f>
        <v>41</v>
      </c>
      <c r="S11" s="9">
        <f t="shared" ref="S11:Z11" si="0">K11-C11</f>
        <v>-6</v>
      </c>
      <c r="T11" s="13">
        <f t="shared" si="0"/>
        <v>20</v>
      </c>
      <c r="U11" s="13">
        <f t="shared" si="0"/>
        <v>19</v>
      </c>
      <c r="V11" s="13">
        <f t="shared" si="0"/>
        <v>-1</v>
      </c>
      <c r="W11" s="13">
        <f t="shared" si="0"/>
        <v>1</v>
      </c>
      <c r="X11" s="13">
        <f t="shared" si="0"/>
        <v>0</v>
      </c>
      <c r="Y11" s="14">
        <f t="shared" si="0"/>
        <v>33</v>
      </c>
      <c r="Z11" s="12">
        <f t="shared" si="0"/>
        <v>0</v>
      </c>
    </row>
    <row r="12" spans="1:26" ht="30" customHeight="1" x14ac:dyDescent="0.25">
      <c r="A12" s="66">
        <v>2</v>
      </c>
      <c r="B12" s="67" t="s">
        <v>32</v>
      </c>
      <c r="C12" s="68">
        <v>258</v>
      </c>
      <c r="D12" s="8">
        <v>332</v>
      </c>
      <c r="E12" s="8">
        <v>153</v>
      </c>
      <c r="F12" s="8">
        <v>10</v>
      </c>
      <c r="G12" s="8">
        <v>13</v>
      </c>
      <c r="H12" s="8">
        <v>7</v>
      </c>
      <c r="I12" s="10">
        <f t="shared" ref="I12:I57" si="1">C12+D12+E12</f>
        <v>743</v>
      </c>
      <c r="J12" s="11">
        <f t="shared" ref="J12:J57" si="2">F12+G12+H12</f>
        <v>30</v>
      </c>
      <c r="K12" s="7">
        <v>262</v>
      </c>
      <c r="L12" s="8">
        <v>325</v>
      </c>
      <c r="M12" s="8">
        <v>141</v>
      </c>
      <c r="N12" s="8">
        <v>11</v>
      </c>
      <c r="O12" s="8">
        <v>12</v>
      </c>
      <c r="P12" s="8">
        <v>7</v>
      </c>
      <c r="Q12" s="10">
        <f t="shared" ref="Q12:Q17" si="3">K12+L12+M12</f>
        <v>728</v>
      </c>
      <c r="R12" s="11">
        <f t="shared" ref="R12:R17" si="4">N12+O12+P12</f>
        <v>30</v>
      </c>
      <c r="S12" s="9">
        <f t="shared" ref="S12:S59" si="5">K12-C12</f>
        <v>4</v>
      </c>
      <c r="T12" s="13">
        <f t="shared" ref="T12:T59" si="6">L12-D12</f>
        <v>-7</v>
      </c>
      <c r="U12" s="13">
        <f t="shared" ref="U12:U59" si="7">M12-E12</f>
        <v>-12</v>
      </c>
      <c r="V12" s="13">
        <f t="shared" ref="V12:V59" si="8">N12-F12</f>
        <v>1</v>
      </c>
      <c r="W12" s="13">
        <f t="shared" ref="W12:W59" si="9">O12-G12</f>
        <v>-1</v>
      </c>
      <c r="X12" s="13">
        <f t="shared" ref="X12:X59" si="10">P12-H12</f>
        <v>0</v>
      </c>
      <c r="Y12" s="14">
        <f t="shared" ref="Y12:Y59" si="11">Q12-I12</f>
        <v>-15</v>
      </c>
      <c r="Z12" s="12">
        <f t="shared" ref="Z12:Z59" si="12">R12-J12</f>
        <v>0</v>
      </c>
    </row>
    <row r="13" spans="1:26" ht="25.5" x14ac:dyDescent="0.25">
      <c r="A13" s="66">
        <v>3</v>
      </c>
      <c r="B13" s="67" t="s">
        <v>33</v>
      </c>
      <c r="C13" s="68">
        <v>45</v>
      </c>
      <c r="D13" s="8">
        <v>59</v>
      </c>
      <c r="E13" s="8"/>
      <c r="F13" s="8">
        <v>2</v>
      </c>
      <c r="G13" s="8">
        <v>3</v>
      </c>
      <c r="H13" s="8"/>
      <c r="I13" s="10">
        <f t="shared" si="1"/>
        <v>104</v>
      </c>
      <c r="J13" s="11">
        <f t="shared" si="2"/>
        <v>5</v>
      </c>
      <c r="K13" s="7">
        <v>46</v>
      </c>
      <c r="L13" s="8">
        <v>39</v>
      </c>
      <c r="M13" s="8">
        <v>15</v>
      </c>
      <c r="N13" s="8">
        <v>2</v>
      </c>
      <c r="O13" s="8">
        <v>2</v>
      </c>
      <c r="P13" s="8">
        <v>1</v>
      </c>
      <c r="Q13" s="10">
        <f t="shared" si="3"/>
        <v>100</v>
      </c>
      <c r="R13" s="11">
        <f t="shared" si="4"/>
        <v>5</v>
      </c>
      <c r="S13" s="9">
        <f t="shared" si="5"/>
        <v>1</v>
      </c>
      <c r="T13" s="13">
        <f t="shared" si="6"/>
        <v>-20</v>
      </c>
      <c r="U13" s="13">
        <f t="shared" si="7"/>
        <v>15</v>
      </c>
      <c r="V13" s="13">
        <f t="shared" si="8"/>
        <v>0</v>
      </c>
      <c r="W13" s="13">
        <f t="shared" si="9"/>
        <v>-1</v>
      </c>
      <c r="X13" s="13">
        <f t="shared" si="10"/>
        <v>1</v>
      </c>
      <c r="Y13" s="14">
        <f t="shared" si="11"/>
        <v>-4</v>
      </c>
      <c r="Z13" s="12">
        <f t="shared" si="12"/>
        <v>0</v>
      </c>
    </row>
    <row r="14" spans="1:26" ht="24.75" customHeight="1" x14ac:dyDescent="0.25">
      <c r="A14" s="66">
        <v>4</v>
      </c>
      <c r="B14" s="67" t="s">
        <v>34</v>
      </c>
      <c r="C14" s="68">
        <v>214</v>
      </c>
      <c r="D14" s="8">
        <v>298</v>
      </c>
      <c r="E14" s="8">
        <v>160</v>
      </c>
      <c r="F14" s="8">
        <v>8</v>
      </c>
      <c r="G14" s="8">
        <v>13</v>
      </c>
      <c r="H14" s="8">
        <v>6</v>
      </c>
      <c r="I14" s="10">
        <f t="shared" si="1"/>
        <v>672</v>
      </c>
      <c r="J14" s="11">
        <f t="shared" si="2"/>
        <v>27</v>
      </c>
      <c r="K14" s="7">
        <v>214</v>
      </c>
      <c r="L14" s="8">
        <v>309</v>
      </c>
      <c r="M14" s="8">
        <v>137</v>
      </c>
      <c r="N14" s="8">
        <v>8</v>
      </c>
      <c r="O14" s="8">
        <v>13</v>
      </c>
      <c r="P14" s="8">
        <v>6</v>
      </c>
      <c r="Q14" s="10">
        <f t="shared" si="3"/>
        <v>660</v>
      </c>
      <c r="R14" s="11">
        <f t="shared" si="4"/>
        <v>27</v>
      </c>
      <c r="S14" s="9">
        <f t="shared" si="5"/>
        <v>0</v>
      </c>
      <c r="T14" s="13">
        <f t="shared" si="6"/>
        <v>11</v>
      </c>
      <c r="U14" s="13">
        <f t="shared" si="7"/>
        <v>-23</v>
      </c>
      <c r="V14" s="13">
        <f t="shared" si="8"/>
        <v>0</v>
      </c>
      <c r="W14" s="13">
        <f t="shared" si="9"/>
        <v>0</v>
      </c>
      <c r="X14" s="13">
        <f t="shared" si="10"/>
        <v>0</v>
      </c>
      <c r="Y14" s="14">
        <f t="shared" si="11"/>
        <v>-12</v>
      </c>
      <c r="Z14" s="12">
        <f t="shared" si="12"/>
        <v>0</v>
      </c>
    </row>
    <row r="15" spans="1:26" ht="25.5" x14ac:dyDescent="0.25">
      <c r="A15" s="69">
        <v>5</v>
      </c>
      <c r="B15" s="67" t="s">
        <v>35</v>
      </c>
      <c r="C15" s="68">
        <v>100</v>
      </c>
      <c r="D15" s="8">
        <v>109</v>
      </c>
      <c r="E15" s="8">
        <v>24</v>
      </c>
      <c r="F15" s="8">
        <v>5</v>
      </c>
      <c r="G15" s="8">
        <v>7</v>
      </c>
      <c r="H15" s="8">
        <v>2</v>
      </c>
      <c r="I15" s="10">
        <f t="shared" si="1"/>
        <v>233</v>
      </c>
      <c r="J15" s="11">
        <f t="shared" si="2"/>
        <v>14</v>
      </c>
      <c r="K15" s="7">
        <v>99</v>
      </c>
      <c r="L15" s="8">
        <v>119</v>
      </c>
      <c r="M15" s="8">
        <v>16</v>
      </c>
      <c r="N15" s="8">
        <v>5</v>
      </c>
      <c r="O15" s="8">
        <v>7</v>
      </c>
      <c r="P15" s="8">
        <v>1</v>
      </c>
      <c r="Q15" s="10">
        <f t="shared" si="3"/>
        <v>234</v>
      </c>
      <c r="R15" s="11">
        <f t="shared" si="4"/>
        <v>13</v>
      </c>
      <c r="S15" s="9">
        <f t="shared" si="5"/>
        <v>-1</v>
      </c>
      <c r="T15" s="13">
        <f t="shared" si="6"/>
        <v>10</v>
      </c>
      <c r="U15" s="13">
        <f t="shared" si="7"/>
        <v>-8</v>
      </c>
      <c r="V15" s="13">
        <f t="shared" si="8"/>
        <v>0</v>
      </c>
      <c r="W15" s="13">
        <f t="shared" si="9"/>
        <v>0</v>
      </c>
      <c r="X15" s="13">
        <f t="shared" si="10"/>
        <v>-1</v>
      </c>
      <c r="Y15" s="14">
        <f t="shared" si="11"/>
        <v>1</v>
      </c>
      <c r="Z15" s="12">
        <f t="shared" si="12"/>
        <v>-1</v>
      </c>
    </row>
    <row r="16" spans="1:26" x14ac:dyDescent="0.25">
      <c r="A16" s="66">
        <v>6</v>
      </c>
      <c r="B16" s="67" t="s">
        <v>36</v>
      </c>
      <c r="C16" s="68">
        <v>164</v>
      </c>
      <c r="D16" s="8">
        <v>236</v>
      </c>
      <c r="E16" s="8">
        <v>51</v>
      </c>
      <c r="F16" s="8">
        <v>7</v>
      </c>
      <c r="G16" s="8">
        <v>10</v>
      </c>
      <c r="H16" s="8">
        <v>2</v>
      </c>
      <c r="I16" s="10">
        <f t="shared" si="1"/>
        <v>451</v>
      </c>
      <c r="J16" s="11">
        <f t="shared" si="2"/>
        <v>19</v>
      </c>
      <c r="K16" s="7">
        <v>168</v>
      </c>
      <c r="L16" s="8">
        <v>227</v>
      </c>
      <c r="M16" s="8">
        <v>72</v>
      </c>
      <c r="N16" s="8">
        <v>7</v>
      </c>
      <c r="O16" s="8">
        <v>10</v>
      </c>
      <c r="P16" s="8">
        <v>3</v>
      </c>
      <c r="Q16" s="10">
        <f t="shared" si="3"/>
        <v>467</v>
      </c>
      <c r="R16" s="11">
        <f t="shared" si="4"/>
        <v>20</v>
      </c>
      <c r="S16" s="9">
        <f t="shared" si="5"/>
        <v>4</v>
      </c>
      <c r="T16" s="13">
        <f t="shared" si="6"/>
        <v>-9</v>
      </c>
      <c r="U16" s="13">
        <f t="shared" si="7"/>
        <v>21</v>
      </c>
      <c r="V16" s="13">
        <f t="shared" si="8"/>
        <v>0</v>
      </c>
      <c r="W16" s="13">
        <f t="shared" si="9"/>
        <v>0</v>
      </c>
      <c r="X16" s="13">
        <f t="shared" si="10"/>
        <v>1</v>
      </c>
      <c r="Y16" s="14">
        <f t="shared" si="11"/>
        <v>16</v>
      </c>
      <c r="Z16" s="12">
        <f t="shared" si="12"/>
        <v>1</v>
      </c>
    </row>
    <row r="17" spans="1:26" ht="25.5" x14ac:dyDescent="0.25">
      <c r="A17" s="66">
        <v>7</v>
      </c>
      <c r="B17" s="67" t="s">
        <v>37</v>
      </c>
      <c r="C17" s="68">
        <v>226</v>
      </c>
      <c r="D17" s="8">
        <v>302</v>
      </c>
      <c r="E17" s="8">
        <v>84</v>
      </c>
      <c r="F17" s="8">
        <v>9</v>
      </c>
      <c r="G17" s="8">
        <v>12</v>
      </c>
      <c r="H17" s="8">
        <v>4</v>
      </c>
      <c r="I17" s="10">
        <f t="shared" si="1"/>
        <v>612</v>
      </c>
      <c r="J17" s="11">
        <f t="shared" si="2"/>
        <v>25</v>
      </c>
      <c r="K17" s="7">
        <v>234</v>
      </c>
      <c r="L17" s="8">
        <v>314</v>
      </c>
      <c r="M17" s="8">
        <v>84</v>
      </c>
      <c r="N17" s="8">
        <v>11</v>
      </c>
      <c r="O17" s="8">
        <v>13</v>
      </c>
      <c r="P17" s="8">
        <v>4</v>
      </c>
      <c r="Q17" s="10">
        <f t="shared" si="3"/>
        <v>632</v>
      </c>
      <c r="R17" s="11">
        <f t="shared" si="4"/>
        <v>28</v>
      </c>
      <c r="S17" s="9">
        <f t="shared" si="5"/>
        <v>8</v>
      </c>
      <c r="T17" s="13">
        <f t="shared" si="6"/>
        <v>12</v>
      </c>
      <c r="U17" s="13">
        <f t="shared" si="7"/>
        <v>0</v>
      </c>
      <c r="V17" s="13">
        <f t="shared" si="8"/>
        <v>2</v>
      </c>
      <c r="W17" s="13">
        <f t="shared" si="9"/>
        <v>1</v>
      </c>
      <c r="X17" s="13">
        <f t="shared" si="10"/>
        <v>0</v>
      </c>
      <c r="Y17" s="14">
        <f t="shared" si="11"/>
        <v>20</v>
      </c>
      <c r="Z17" s="12">
        <f t="shared" si="12"/>
        <v>3</v>
      </c>
    </row>
    <row r="18" spans="1:26" s="2" customFormat="1" x14ac:dyDescent="0.25">
      <c r="A18" s="79" t="s">
        <v>29</v>
      </c>
      <c r="B18" s="80"/>
      <c r="C18" s="7">
        <f t="shared" ref="C18:I18" si="13">SUM(C11:C17)</f>
        <v>1419</v>
      </c>
      <c r="D18" s="8">
        <f t="shared" si="13"/>
        <v>1802</v>
      </c>
      <c r="E18" s="8">
        <f t="shared" si="13"/>
        <v>631</v>
      </c>
      <c r="F18" s="8">
        <f t="shared" si="13"/>
        <v>57</v>
      </c>
      <c r="G18" s="8">
        <f t="shared" si="13"/>
        <v>74</v>
      </c>
      <c r="H18" s="8">
        <f t="shared" si="13"/>
        <v>30</v>
      </c>
      <c r="I18" s="10">
        <f t="shared" si="13"/>
        <v>3852</v>
      </c>
      <c r="J18" s="11">
        <f t="shared" ref="J18:P18" si="14">SUM(J11:J17)</f>
        <v>161</v>
      </c>
      <c r="K18" s="63">
        <f>SUM(K11:K17)</f>
        <v>1429</v>
      </c>
      <c r="L18" s="62">
        <f>SUM(L11:L17)</f>
        <v>1819</v>
      </c>
      <c r="M18" s="8">
        <f>SUM(M11:M17)</f>
        <v>643</v>
      </c>
      <c r="N18" s="8">
        <f>SUM(N11:N17)</f>
        <v>59</v>
      </c>
      <c r="O18" s="8">
        <f>SUM(O11:O17)</f>
        <v>74</v>
      </c>
      <c r="P18" s="8">
        <f t="shared" si="14"/>
        <v>31</v>
      </c>
      <c r="Q18" s="10">
        <f>SUM(Q11:Q17)</f>
        <v>3891</v>
      </c>
      <c r="R18" s="11">
        <f>SUM(R11:R17)</f>
        <v>164</v>
      </c>
      <c r="S18" s="9">
        <f t="shared" si="5"/>
        <v>10</v>
      </c>
      <c r="T18" s="13">
        <f t="shared" si="6"/>
        <v>17</v>
      </c>
      <c r="U18" s="13">
        <f t="shared" si="7"/>
        <v>12</v>
      </c>
      <c r="V18" s="13">
        <f t="shared" si="8"/>
        <v>2</v>
      </c>
      <c r="W18" s="13">
        <f t="shared" si="9"/>
        <v>0</v>
      </c>
      <c r="X18" s="13">
        <f t="shared" si="10"/>
        <v>1</v>
      </c>
      <c r="Y18" s="14">
        <f t="shared" si="11"/>
        <v>39</v>
      </c>
      <c r="Z18" s="12">
        <f t="shared" si="12"/>
        <v>3</v>
      </c>
    </row>
    <row r="19" spans="1:26" ht="24" customHeight="1" x14ac:dyDescent="0.25">
      <c r="A19" s="70">
        <v>1</v>
      </c>
      <c r="B19" s="71" t="s">
        <v>40</v>
      </c>
      <c r="C19" s="68">
        <v>70</v>
      </c>
      <c r="D19" s="8">
        <v>89</v>
      </c>
      <c r="E19" s="8"/>
      <c r="F19" s="8">
        <v>4</v>
      </c>
      <c r="G19" s="8">
        <v>5</v>
      </c>
      <c r="H19" s="8"/>
      <c r="I19" s="10">
        <f t="shared" si="1"/>
        <v>159</v>
      </c>
      <c r="J19" s="11">
        <f t="shared" si="2"/>
        <v>9</v>
      </c>
      <c r="K19" s="7">
        <v>55</v>
      </c>
      <c r="L19" s="8">
        <v>93</v>
      </c>
      <c r="M19" s="8"/>
      <c r="N19" s="8">
        <v>3</v>
      </c>
      <c r="O19" s="8">
        <v>5</v>
      </c>
      <c r="P19" s="8"/>
      <c r="Q19" s="10">
        <f>K19+L19</f>
        <v>148</v>
      </c>
      <c r="R19" s="11">
        <f>N19+O19</f>
        <v>8</v>
      </c>
      <c r="S19" s="9">
        <f t="shared" si="5"/>
        <v>-15</v>
      </c>
      <c r="T19" s="13">
        <f t="shared" si="6"/>
        <v>4</v>
      </c>
      <c r="U19" s="13">
        <f t="shared" si="7"/>
        <v>0</v>
      </c>
      <c r="V19" s="13">
        <f t="shared" si="8"/>
        <v>-1</v>
      </c>
      <c r="W19" s="13">
        <f t="shared" si="9"/>
        <v>0</v>
      </c>
      <c r="X19" s="13">
        <f t="shared" si="10"/>
        <v>0</v>
      </c>
      <c r="Y19" s="14">
        <f t="shared" si="11"/>
        <v>-11</v>
      </c>
      <c r="Z19" s="12">
        <f t="shared" si="12"/>
        <v>-1</v>
      </c>
    </row>
    <row r="20" spans="1:26" ht="25.5" customHeight="1" x14ac:dyDescent="0.25">
      <c r="A20" s="70">
        <v>2</v>
      </c>
      <c r="B20" s="71" t="s">
        <v>41</v>
      </c>
      <c r="C20" s="68">
        <v>71</v>
      </c>
      <c r="D20" s="8">
        <v>94</v>
      </c>
      <c r="E20" s="8"/>
      <c r="F20" s="8">
        <v>4</v>
      </c>
      <c r="G20" s="8">
        <v>5</v>
      </c>
      <c r="H20" s="8"/>
      <c r="I20" s="10">
        <f t="shared" si="1"/>
        <v>165</v>
      </c>
      <c r="J20" s="11">
        <f t="shared" si="2"/>
        <v>9</v>
      </c>
      <c r="K20" s="7">
        <v>46</v>
      </c>
      <c r="L20" s="8">
        <v>82</v>
      </c>
      <c r="M20" s="8"/>
      <c r="N20" s="8">
        <v>3</v>
      </c>
      <c r="O20" s="8">
        <v>5</v>
      </c>
      <c r="P20" s="8"/>
      <c r="Q20" s="10">
        <f t="shared" ref="Q20:Q54" si="15">K20+L20</f>
        <v>128</v>
      </c>
      <c r="R20" s="11">
        <f t="shared" ref="R20:R54" si="16">N20+O20</f>
        <v>8</v>
      </c>
      <c r="S20" s="9">
        <f t="shared" si="5"/>
        <v>-25</v>
      </c>
      <c r="T20" s="13">
        <f t="shared" si="6"/>
        <v>-12</v>
      </c>
      <c r="U20" s="13">
        <f t="shared" si="7"/>
        <v>0</v>
      </c>
      <c r="V20" s="13">
        <f t="shared" si="8"/>
        <v>-1</v>
      </c>
      <c r="W20" s="13">
        <f t="shared" si="9"/>
        <v>0</v>
      </c>
      <c r="X20" s="13">
        <f t="shared" si="10"/>
        <v>0</v>
      </c>
      <c r="Y20" s="14">
        <f t="shared" si="11"/>
        <v>-37</v>
      </c>
      <c r="Z20" s="12">
        <f t="shared" si="12"/>
        <v>-1</v>
      </c>
    </row>
    <row r="21" spans="1:26" ht="26.25" customHeight="1" x14ac:dyDescent="0.25">
      <c r="A21" s="70">
        <v>3</v>
      </c>
      <c r="B21" s="71" t="s">
        <v>38</v>
      </c>
      <c r="C21" s="68">
        <v>89</v>
      </c>
      <c r="D21" s="8">
        <v>141</v>
      </c>
      <c r="E21" s="8"/>
      <c r="F21" s="8">
        <v>4</v>
      </c>
      <c r="G21" s="8">
        <v>5</v>
      </c>
      <c r="H21" s="8"/>
      <c r="I21" s="10">
        <f t="shared" si="1"/>
        <v>230</v>
      </c>
      <c r="J21" s="11">
        <f t="shared" si="2"/>
        <v>9</v>
      </c>
      <c r="K21" s="7">
        <v>96</v>
      </c>
      <c r="L21" s="8">
        <v>129</v>
      </c>
      <c r="M21" s="8"/>
      <c r="N21" s="8">
        <v>4</v>
      </c>
      <c r="O21" s="8">
        <v>5</v>
      </c>
      <c r="P21" s="8"/>
      <c r="Q21" s="10">
        <f t="shared" si="15"/>
        <v>225</v>
      </c>
      <c r="R21" s="11">
        <f t="shared" si="16"/>
        <v>9</v>
      </c>
      <c r="S21" s="9">
        <f t="shared" si="5"/>
        <v>7</v>
      </c>
      <c r="T21" s="13">
        <f t="shared" si="6"/>
        <v>-12</v>
      </c>
      <c r="U21" s="13">
        <f t="shared" si="7"/>
        <v>0</v>
      </c>
      <c r="V21" s="13">
        <f t="shared" si="8"/>
        <v>0</v>
      </c>
      <c r="W21" s="13">
        <f t="shared" si="9"/>
        <v>0</v>
      </c>
      <c r="X21" s="13">
        <f t="shared" si="10"/>
        <v>0</v>
      </c>
      <c r="Y21" s="14">
        <f t="shared" si="11"/>
        <v>-5</v>
      </c>
      <c r="Z21" s="12">
        <f t="shared" si="12"/>
        <v>0</v>
      </c>
    </row>
    <row r="22" spans="1:26" ht="25.5" x14ac:dyDescent="0.25">
      <c r="A22" s="70">
        <v>4</v>
      </c>
      <c r="B22" s="71" t="s">
        <v>39</v>
      </c>
      <c r="C22" s="68">
        <v>84</v>
      </c>
      <c r="D22" s="8">
        <v>89</v>
      </c>
      <c r="E22" s="8"/>
      <c r="F22" s="8">
        <v>4</v>
      </c>
      <c r="G22" s="8">
        <v>5</v>
      </c>
      <c r="H22" s="8"/>
      <c r="I22" s="10">
        <f t="shared" si="1"/>
        <v>173</v>
      </c>
      <c r="J22" s="11">
        <f t="shared" si="2"/>
        <v>9</v>
      </c>
      <c r="K22" s="7">
        <v>84</v>
      </c>
      <c r="L22" s="8">
        <v>105</v>
      </c>
      <c r="M22" s="8"/>
      <c r="N22" s="8">
        <v>4</v>
      </c>
      <c r="O22" s="8">
        <v>5</v>
      </c>
      <c r="P22" s="8"/>
      <c r="Q22" s="10">
        <f t="shared" si="15"/>
        <v>189</v>
      </c>
      <c r="R22" s="11">
        <f t="shared" si="16"/>
        <v>9</v>
      </c>
      <c r="S22" s="9">
        <f t="shared" si="5"/>
        <v>0</v>
      </c>
      <c r="T22" s="13">
        <f t="shared" si="6"/>
        <v>16</v>
      </c>
      <c r="U22" s="13">
        <f t="shared" si="7"/>
        <v>0</v>
      </c>
      <c r="V22" s="13">
        <f t="shared" si="8"/>
        <v>0</v>
      </c>
      <c r="W22" s="13">
        <f t="shared" si="9"/>
        <v>0</v>
      </c>
      <c r="X22" s="13">
        <f t="shared" si="10"/>
        <v>0</v>
      </c>
      <c r="Y22" s="14">
        <f t="shared" si="11"/>
        <v>16</v>
      </c>
      <c r="Z22" s="12">
        <f t="shared" si="12"/>
        <v>0</v>
      </c>
    </row>
    <row r="23" spans="1:26" x14ac:dyDescent="0.25">
      <c r="A23" s="70">
        <v>5</v>
      </c>
      <c r="B23" s="72" t="s">
        <v>1</v>
      </c>
      <c r="C23" s="68">
        <v>73</v>
      </c>
      <c r="D23" s="8">
        <v>138</v>
      </c>
      <c r="E23" s="8"/>
      <c r="F23" s="8">
        <v>4</v>
      </c>
      <c r="G23" s="8">
        <v>5</v>
      </c>
      <c r="H23" s="8"/>
      <c r="I23" s="10">
        <f t="shared" si="1"/>
        <v>211</v>
      </c>
      <c r="J23" s="11">
        <f t="shared" si="2"/>
        <v>9</v>
      </c>
      <c r="K23" s="7">
        <v>75</v>
      </c>
      <c r="L23" s="8">
        <v>117</v>
      </c>
      <c r="M23" s="8"/>
      <c r="N23" s="8">
        <v>4</v>
      </c>
      <c r="O23" s="8">
        <v>5</v>
      </c>
      <c r="P23" s="8"/>
      <c r="Q23" s="10">
        <f t="shared" si="15"/>
        <v>192</v>
      </c>
      <c r="R23" s="11">
        <f t="shared" si="16"/>
        <v>9</v>
      </c>
      <c r="S23" s="9">
        <f t="shared" si="5"/>
        <v>2</v>
      </c>
      <c r="T23" s="13">
        <f t="shared" si="6"/>
        <v>-21</v>
      </c>
      <c r="U23" s="13">
        <f t="shared" si="7"/>
        <v>0</v>
      </c>
      <c r="V23" s="13">
        <f t="shared" si="8"/>
        <v>0</v>
      </c>
      <c r="W23" s="13">
        <f t="shared" si="9"/>
        <v>0</v>
      </c>
      <c r="X23" s="13">
        <f t="shared" si="10"/>
        <v>0</v>
      </c>
      <c r="Y23" s="14">
        <f t="shared" si="11"/>
        <v>-19</v>
      </c>
      <c r="Z23" s="12">
        <f t="shared" si="12"/>
        <v>0</v>
      </c>
    </row>
    <row r="24" spans="1:26" x14ac:dyDescent="0.25">
      <c r="A24" s="70">
        <v>6</v>
      </c>
      <c r="B24" s="72" t="s">
        <v>2</v>
      </c>
      <c r="C24" s="68">
        <v>201</v>
      </c>
      <c r="D24" s="8">
        <v>264</v>
      </c>
      <c r="E24" s="8"/>
      <c r="F24" s="8">
        <v>8</v>
      </c>
      <c r="G24" s="8">
        <v>11</v>
      </c>
      <c r="H24" s="8"/>
      <c r="I24" s="10">
        <f t="shared" si="1"/>
        <v>465</v>
      </c>
      <c r="J24" s="11">
        <f t="shared" si="2"/>
        <v>19</v>
      </c>
      <c r="K24" s="7">
        <v>204</v>
      </c>
      <c r="L24" s="8">
        <v>260</v>
      </c>
      <c r="M24" s="8"/>
      <c r="N24" s="8">
        <v>8</v>
      </c>
      <c r="O24" s="8">
        <v>11</v>
      </c>
      <c r="P24" s="8"/>
      <c r="Q24" s="10">
        <f t="shared" si="15"/>
        <v>464</v>
      </c>
      <c r="R24" s="11">
        <f t="shared" si="16"/>
        <v>19</v>
      </c>
      <c r="S24" s="9">
        <f t="shared" si="5"/>
        <v>3</v>
      </c>
      <c r="T24" s="13">
        <f t="shared" si="6"/>
        <v>-4</v>
      </c>
      <c r="U24" s="13">
        <f t="shared" si="7"/>
        <v>0</v>
      </c>
      <c r="V24" s="13">
        <f t="shared" si="8"/>
        <v>0</v>
      </c>
      <c r="W24" s="13">
        <f t="shared" si="9"/>
        <v>0</v>
      </c>
      <c r="X24" s="13">
        <f t="shared" si="10"/>
        <v>0</v>
      </c>
      <c r="Y24" s="14">
        <f t="shared" si="11"/>
        <v>-1</v>
      </c>
      <c r="Z24" s="12">
        <f t="shared" si="12"/>
        <v>0</v>
      </c>
    </row>
    <row r="25" spans="1:26" x14ac:dyDescent="0.25">
      <c r="A25" s="70">
        <v>7</v>
      </c>
      <c r="B25" s="72" t="s">
        <v>3</v>
      </c>
      <c r="C25" s="68">
        <v>79</v>
      </c>
      <c r="D25" s="8">
        <v>88</v>
      </c>
      <c r="E25" s="8"/>
      <c r="F25" s="8">
        <v>4</v>
      </c>
      <c r="G25" s="8">
        <v>5</v>
      </c>
      <c r="H25" s="8"/>
      <c r="I25" s="10">
        <f t="shared" si="1"/>
        <v>167</v>
      </c>
      <c r="J25" s="11">
        <f t="shared" si="2"/>
        <v>9</v>
      </c>
      <c r="K25" s="7">
        <v>87</v>
      </c>
      <c r="L25" s="8">
        <v>89</v>
      </c>
      <c r="M25" s="8"/>
      <c r="N25" s="8">
        <v>4</v>
      </c>
      <c r="O25" s="8">
        <v>5</v>
      </c>
      <c r="P25" s="8"/>
      <c r="Q25" s="10">
        <f t="shared" si="15"/>
        <v>176</v>
      </c>
      <c r="R25" s="11">
        <f t="shared" si="16"/>
        <v>9</v>
      </c>
      <c r="S25" s="9">
        <f t="shared" si="5"/>
        <v>8</v>
      </c>
      <c r="T25" s="13">
        <f t="shared" si="6"/>
        <v>1</v>
      </c>
      <c r="U25" s="13">
        <f t="shared" si="7"/>
        <v>0</v>
      </c>
      <c r="V25" s="13">
        <f t="shared" si="8"/>
        <v>0</v>
      </c>
      <c r="W25" s="13">
        <f t="shared" si="9"/>
        <v>0</v>
      </c>
      <c r="X25" s="13">
        <f t="shared" si="10"/>
        <v>0</v>
      </c>
      <c r="Y25" s="14">
        <f t="shared" si="11"/>
        <v>9</v>
      </c>
      <c r="Z25" s="12">
        <f t="shared" si="12"/>
        <v>0</v>
      </c>
    </row>
    <row r="26" spans="1:26" x14ac:dyDescent="0.25">
      <c r="A26" s="70">
        <v>8</v>
      </c>
      <c r="B26" s="72" t="s">
        <v>4</v>
      </c>
      <c r="C26" s="68">
        <v>57</v>
      </c>
      <c r="D26" s="8">
        <v>69</v>
      </c>
      <c r="E26" s="8"/>
      <c r="F26" s="8">
        <v>4</v>
      </c>
      <c r="G26" s="8">
        <v>5</v>
      </c>
      <c r="H26" s="8"/>
      <c r="I26" s="10">
        <f t="shared" si="1"/>
        <v>126</v>
      </c>
      <c r="J26" s="11">
        <f t="shared" si="2"/>
        <v>9</v>
      </c>
      <c r="K26" s="7">
        <v>64</v>
      </c>
      <c r="L26" s="8">
        <v>54</v>
      </c>
      <c r="M26" s="8"/>
      <c r="N26" s="8">
        <v>4</v>
      </c>
      <c r="O26" s="8">
        <v>5</v>
      </c>
      <c r="P26" s="8"/>
      <c r="Q26" s="10">
        <f t="shared" si="15"/>
        <v>118</v>
      </c>
      <c r="R26" s="11">
        <f t="shared" si="16"/>
        <v>9</v>
      </c>
      <c r="S26" s="9">
        <f t="shared" si="5"/>
        <v>7</v>
      </c>
      <c r="T26" s="13">
        <f t="shared" si="6"/>
        <v>-15</v>
      </c>
      <c r="U26" s="13">
        <f t="shared" si="7"/>
        <v>0</v>
      </c>
      <c r="V26" s="13">
        <f t="shared" si="8"/>
        <v>0</v>
      </c>
      <c r="W26" s="13">
        <f t="shared" si="9"/>
        <v>0</v>
      </c>
      <c r="X26" s="13">
        <f t="shared" si="10"/>
        <v>0</v>
      </c>
      <c r="Y26" s="14">
        <f t="shared" si="11"/>
        <v>-8</v>
      </c>
      <c r="Z26" s="12">
        <f t="shared" si="12"/>
        <v>0</v>
      </c>
    </row>
    <row r="27" spans="1:26" x14ac:dyDescent="0.25">
      <c r="A27" s="70">
        <v>9</v>
      </c>
      <c r="B27" s="72" t="s">
        <v>5</v>
      </c>
      <c r="C27" s="68">
        <v>42</v>
      </c>
      <c r="D27" s="8">
        <v>58</v>
      </c>
      <c r="E27" s="8"/>
      <c r="F27" s="8">
        <v>3</v>
      </c>
      <c r="G27" s="8">
        <v>5</v>
      </c>
      <c r="H27" s="8"/>
      <c r="I27" s="10">
        <f t="shared" si="1"/>
        <v>100</v>
      </c>
      <c r="J27" s="11">
        <f t="shared" si="2"/>
        <v>8</v>
      </c>
      <c r="K27" s="7">
        <v>39</v>
      </c>
      <c r="L27" s="8">
        <v>45</v>
      </c>
      <c r="M27" s="8"/>
      <c r="N27" s="8">
        <v>3</v>
      </c>
      <c r="O27" s="8">
        <v>4</v>
      </c>
      <c r="P27" s="8"/>
      <c r="Q27" s="10">
        <f t="shared" si="15"/>
        <v>84</v>
      </c>
      <c r="R27" s="11">
        <f t="shared" si="16"/>
        <v>7</v>
      </c>
      <c r="S27" s="9">
        <f t="shared" si="5"/>
        <v>-3</v>
      </c>
      <c r="T27" s="13">
        <f t="shared" si="6"/>
        <v>-13</v>
      </c>
      <c r="U27" s="13">
        <f t="shared" si="7"/>
        <v>0</v>
      </c>
      <c r="V27" s="13">
        <f t="shared" si="8"/>
        <v>0</v>
      </c>
      <c r="W27" s="13">
        <f t="shared" si="9"/>
        <v>-1</v>
      </c>
      <c r="X27" s="13">
        <f t="shared" si="10"/>
        <v>0</v>
      </c>
      <c r="Y27" s="14">
        <f t="shared" si="11"/>
        <v>-16</v>
      </c>
      <c r="Z27" s="12">
        <f t="shared" si="12"/>
        <v>-1</v>
      </c>
    </row>
    <row r="28" spans="1:26" x14ac:dyDescent="0.25">
      <c r="A28" s="70">
        <v>10</v>
      </c>
      <c r="B28" s="72" t="s">
        <v>6</v>
      </c>
      <c r="C28" s="68">
        <v>75</v>
      </c>
      <c r="D28" s="8">
        <v>130</v>
      </c>
      <c r="E28" s="8"/>
      <c r="F28" s="8">
        <v>4</v>
      </c>
      <c r="G28" s="8">
        <v>5</v>
      </c>
      <c r="H28" s="8"/>
      <c r="I28" s="10">
        <f t="shared" si="1"/>
        <v>205</v>
      </c>
      <c r="J28" s="11">
        <f t="shared" si="2"/>
        <v>9</v>
      </c>
      <c r="K28" s="7">
        <v>65</v>
      </c>
      <c r="L28" s="8">
        <v>119</v>
      </c>
      <c r="M28" s="8"/>
      <c r="N28" s="8">
        <v>4</v>
      </c>
      <c r="O28" s="8">
        <v>5</v>
      </c>
      <c r="P28" s="8"/>
      <c r="Q28" s="10">
        <f t="shared" si="15"/>
        <v>184</v>
      </c>
      <c r="R28" s="11">
        <f t="shared" si="16"/>
        <v>9</v>
      </c>
      <c r="S28" s="9">
        <f t="shared" si="5"/>
        <v>-10</v>
      </c>
      <c r="T28" s="13">
        <f t="shared" si="6"/>
        <v>-11</v>
      </c>
      <c r="U28" s="13">
        <f t="shared" si="7"/>
        <v>0</v>
      </c>
      <c r="V28" s="13">
        <f t="shared" si="8"/>
        <v>0</v>
      </c>
      <c r="W28" s="13">
        <f t="shared" si="9"/>
        <v>0</v>
      </c>
      <c r="X28" s="13">
        <f t="shared" si="10"/>
        <v>0</v>
      </c>
      <c r="Y28" s="14">
        <f t="shared" si="11"/>
        <v>-21</v>
      </c>
      <c r="Z28" s="12">
        <f t="shared" si="12"/>
        <v>0</v>
      </c>
    </row>
    <row r="29" spans="1:26" ht="25.5" x14ac:dyDescent="0.25">
      <c r="A29" s="70">
        <v>11</v>
      </c>
      <c r="B29" s="71" t="s">
        <v>52</v>
      </c>
      <c r="C29" s="68">
        <v>125</v>
      </c>
      <c r="D29" s="8">
        <v>154</v>
      </c>
      <c r="E29" s="8"/>
      <c r="F29" s="8">
        <v>6</v>
      </c>
      <c r="G29" s="8">
        <v>7</v>
      </c>
      <c r="H29" s="8"/>
      <c r="I29" s="10">
        <f t="shared" si="1"/>
        <v>279</v>
      </c>
      <c r="J29" s="11">
        <f t="shared" si="2"/>
        <v>13</v>
      </c>
      <c r="K29" s="7">
        <v>145</v>
      </c>
      <c r="L29" s="8">
        <v>156</v>
      </c>
      <c r="M29" s="8"/>
      <c r="N29" s="8">
        <v>6</v>
      </c>
      <c r="O29" s="8">
        <v>6</v>
      </c>
      <c r="P29" s="8"/>
      <c r="Q29" s="10">
        <f t="shared" si="15"/>
        <v>301</v>
      </c>
      <c r="R29" s="11">
        <f t="shared" si="16"/>
        <v>12</v>
      </c>
      <c r="S29" s="9">
        <f t="shared" si="5"/>
        <v>20</v>
      </c>
      <c r="T29" s="13">
        <f t="shared" si="6"/>
        <v>2</v>
      </c>
      <c r="U29" s="13">
        <f t="shared" si="7"/>
        <v>0</v>
      </c>
      <c r="V29" s="13">
        <f t="shared" si="8"/>
        <v>0</v>
      </c>
      <c r="W29" s="13">
        <f t="shared" si="9"/>
        <v>-1</v>
      </c>
      <c r="X29" s="13">
        <f t="shared" si="10"/>
        <v>0</v>
      </c>
      <c r="Y29" s="14">
        <f t="shared" si="11"/>
        <v>22</v>
      </c>
      <c r="Z29" s="12">
        <f t="shared" si="12"/>
        <v>-1</v>
      </c>
    </row>
    <row r="30" spans="1:26" x14ac:dyDescent="0.25">
      <c r="A30" s="70">
        <v>12</v>
      </c>
      <c r="B30" s="72" t="s">
        <v>7</v>
      </c>
      <c r="C30" s="68">
        <v>57</v>
      </c>
      <c r="D30" s="8">
        <v>61</v>
      </c>
      <c r="E30" s="8"/>
      <c r="F30" s="8">
        <v>4</v>
      </c>
      <c r="G30" s="8">
        <v>5</v>
      </c>
      <c r="H30" s="8"/>
      <c r="I30" s="10">
        <f t="shared" si="1"/>
        <v>118</v>
      </c>
      <c r="J30" s="11">
        <f t="shared" si="2"/>
        <v>9</v>
      </c>
      <c r="K30" s="7">
        <v>41</v>
      </c>
      <c r="L30" s="8">
        <v>60</v>
      </c>
      <c r="M30" s="8"/>
      <c r="N30" s="8">
        <v>3</v>
      </c>
      <c r="O30" s="8">
        <v>5</v>
      </c>
      <c r="P30" s="8"/>
      <c r="Q30" s="10">
        <f t="shared" si="15"/>
        <v>101</v>
      </c>
      <c r="R30" s="11">
        <f t="shared" si="16"/>
        <v>8</v>
      </c>
      <c r="S30" s="9">
        <f t="shared" si="5"/>
        <v>-16</v>
      </c>
      <c r="T30" s="13">
        <f t="shared" si="6"/>
        <v>-1</v>
      </c>
      <c r="U30" s="13">
        <f t="shared" si="7"/>
        <v>0</v>
      </c>
      <c r="V30" s="13">
        <f t="shared" si="8"/>
        <v>-1</v>
      </c>
      <c r="W30" s="13">
        <f t="shared" si="9"/>
        <v>0</v>
      </c>
      <c r="X30" s="13">
        <f t="shared" si="10"/>
        <v>0</v>
      </c>
      <c r="Y30" s="14">
        <f t="shared" si="11"/>
        <v>-17</v>
      </c>
      <c r="Z30" s="12">
        <f t="shared" si="12"/>
        <v>-1</v>
      </c>
    </row>
    <row r="31" spans="1:26" ht="25.5" x14ac:dyDescent="0.25">
      <c r="A31" s="70">
        <v>13</v>
      </c>
      <c r="B31" s="71" t="s">
        <v>42</v>
      </c>
      <c r="C31" s="68">
        <v>49</v>
      </c>
      <c r="D31" s="8">
        <v>44</v>
      </c>
      <c r="E31" s="8"/>
      <c r="F31" s="8">
        <v>4</v>
      </c>
      <c r="G31" s="8">
        <v>4</v>
      </c>
      <c r="H31" s="8"/>
      <c r="I31" s="10">
        <f t="shared" si="1"/>
        <v>93</v>
      </c>
      <c r="J31" s="11">
        <f t="shared" si="2"/>
        <v>8</v>
      </c>
      <c r="K31" s="7">
        <v>39</v>
      </c>
      <c r="L31" s="8">
        <v>81</v>
      </c>
      <c r="M31" s="8"/>
      <c r="N31" s="8">
        <v>3</v>
      </c>
      <c r="O31" s="8">
        <v>5</v>
      </c>
      <c r="P31" s="8"/>
      <c r="Q31" s="10">
        <f t="shared" si="15"/>
        <v>120</v>
      </c>
      <c r="R31" s="11">
        <f t="shared" si="16"/>
        <v>8</v>
      </c>
      <c r="S31" s="9">
        <f t="shared" si="5"/>
        <v>-10</v>
      </c>
      <c r="T31" s="13">
        <f t="shared" si="6"/>
        <v>37</v>
      </c>
      <c r="U31" s="13">
        <f t="shared" si="7"/>
        <v>0</v>
      </c>
      <c r="V31" s="13">
        <f t="shared" si="8"/>
        <v>-1</v>
      </c>
      <c r="W31" s="13">
        <f t="shared" si="9"/>
        <v>1</v>
      </c>
      <c r="X31" s="13">
        <f t="shared" si="10"/>
        <v>0</v>
      </c>
      <c r="Y31" s="14">
        <f t="shared" si="11"/>
        <v>27</v>
      </c>
      <c r="Z31" s="12">
        <f t="shared" si="12"/>
        <v>0</v>
      </c>
    </row>
    <row r="32" spans="1:26" ht="25.5" x14ac:dyDescent="0.25">
      <c r="A32" s="70">
        <v>14</v>
      </c>
      <c r="B32" s="71" t="s">
        <v>8</v>
      </c>
      <c r="C32" s="68">
        <v>30</v>
      </c>
      <c r="D32" s="8">
        <v>28</v>
      </c>
      <c r="E32" s="8"/>
      <c r="F32" s="8">
        <v>2</v>
      </c>
      <c r="G32" s="8">
        <v>3</v>
      </c>
      <c r="H32" s="8"/>
      <c r="I32" s="10">
        <f t="shared" si="1"/>
        <v>58</v>
      </c>
      <c r="J32" s="11">
        <f t="shared" si="2"/>
        <v>5</v>
      </c>
      <c r="K32" s="7">
        <v>25</v>
      </c>
      <c r="L32" s="8"/>
      <c r="M32" s="8"/>
      <c r="N32" s="8">
        <v>2</v>
      </c>
      <c r="O32" s="8"/>
      <c r="P32" s="8"/>
      <c r="Q32" s="10">
        <f>K32+L32</f>
        <v>25</v>
      </c>
      <c r="R32" s="11">
        <f t="shared" si="16"/>
        <v>2</v>
      </c>
      <c r="S32" s="9">
        <f t="shared" si="5"/>
        <v>-5</v>
      </c>
      <c r="T32" s="13">
        <f t="shared" si="6"/>
        <v>-28</v>
      </c>
      <c r="U32" s="13">
        <f t="shared" si="7"/>
        <v>0</v>
      </c>
      <c r="V32" s="13">
        <f t="shared" si="8"/>
        <v>0</v>
      </c>
      <c r="W32" s="13">
        <f t="shared" si="9"/>
        <v>-3</v>
      </c>
      <c r="X32" s="13">
        <f t="shared" si="10"/>
        <v>0</v>
      </c>
      <c r="Y32" s="14">
        <f t="shared" si="11"/>
        <v>-33</v>
      </c>
      <c r="Z32" s="12">
        <f t="shared" si="12"/>
        <v>-3</v>
      </c>
    </row>
    <row r="33" spans="1:26" x14ac:dyDescent="0.25">
      <c r="A33" s="70">
        <v>15</v>
      </c>
      <c r="B33" s="72" t="s">
        <v>9</v>
      </c>
      <c r="C33" s="68">
        <v>45</v>
      </c>
      <c r="D33" s="8">
        <v>46</v>
      </c>
      <c r="E33" s="8"/>
      <c r="F33" s="8">
        <v>3</v>
      </c>
      <c r="G33" s="8">
        <v>4</v>
      </c>
      <c r="H33" s="8"/>
      <c r="I33" s="10">
        <f t="shared" si="1"/>
        <v>91</v>
      </c>
      <c r="J33" s="11">
        <f t="shared" si="2"/>
        <v>7</v>
      </c>
      <c r="K33" s="7">
        <v>35</v>
      </c>
      <c r="L33" s="8">
        <v>52</v>
      </c>
      <c r="M33" s="8"/>
      <c r="N33" s="8">
        <v>2</v>
      </c>
      <c r="O33" s="8">
        <v>4</v>
      </c>
      <c r="P33" s="8"/>
      <c r="Q33" s="10">
        <f t="shared" si="15"/>
        <v>87</v>
      </c>
      <c r="R33" s="11">
        <f t="shared" si="16"/>
        <v>6</v>
      </c>
      <c r="S33" s="9">
        <f t="shared" si="5"/>
        <v>-10</v>
      </c>
      <c r="T33" s="13">
        <f t="shared" si="6"/>
        <v>6</v>
      </c>
      <c r="U33" s="13">
        <f t="shared" si="7"/>
        <v>0</v>
      </c>
      <c r="V33" s="13">
        <f t="shared" si="8"/>
        <v>-1</v>
      </c>
      <c r="W33" s="13">
        <f t="shared" si="9"/>
        <v>0</v>
      </c>
      <c r="X33" s="13">
        <f t="shared" si="10"/>
        <v>0</v>
      </c>
      <c r="Y33" s="14">
        <f t="shared" si="11"/>
        <v>-4</v>
      </c>
      <c r="Z33" s="12">
        <f t="shared" si="12"/>
        <v>-1</v>
      </c>
    </row>
    <row r="34" spans="1:26" x14ac:dyDescent="0.25">
      <c r="A34" s="70">
        <v>16</v>
      </c>
      <c r="B34" s="72" t="s">
        <v>10</v>
      </c>
      <c r="C34" s="68">
        <v>51</v>
      </c>
      <c r="D34" s="8">
        <v>57</v>
      </c>
      <c r="E34" s="8"/>
      <c r="F34" s="8">
        <v>3</v>
      </c>
      <c r="G34" s="8">
        <v>3</v>
      </c>
      <c r="H34" s="8"/>
      <c r="I34" s="10">
        <f t="shared" si="1"/>
        <v>108</v>
      </c>
      <c r="J34" s="11">
        <f t="shared" si="2"/>
        <v>6</v>
      </c>
      <c r="K34" s="7">
        <v>32</v>
      </c>
      <c r="L34" s="8">
        <v>55</v>
      </c>
      <c r="M34" s="8"/>
      <c r="N34" s="8">
        <v>2</v>
      </c>
      <c r="O34" s="8">
        <v>3</v>
      </c>
      <c r="P34" s="8"/>
      <c r="Q34" s="10">
        <f t="shared" si="15"/>
        <v>87</v>
      </c>
      <c r="R34" s="11">
        <f t="shared" si="16"/>
        <v>5</v>
      </c>
      <c r="S34" s="9">
        <f t="shared" si="5"/>
        <v>-19</v>
      </c>
      <c r="T34" s="13">
        <f t="shared" si="6"/>
        <v>-2</v>
      </c>
      <c r="U34" s="13">
        <f t="shared" si="7"/>
        <v>0</v>
      </c>
      <c r="V34" s="13">
        <f t="shared" si="8"/>
        <v>-1</v>
      </c>
      <c r="W34" s="13">
        <f t="shared" si="9"/>
        <v>0</v>
      </c>
      <c r="X34" s="13">
        <f t="shared" si="10"/>
        <v>0</v>
      </c>
      <c r="Y34" s="14">
        <f t="shared" si="11"/>
        <v>-21</v>
      </c>
      <c r="Z34" s="12">
        <f t="shared" si="12"/>
        <v>-1</v>
      </c>
    </row>
    <row r="35" spans="1:26" x14ac:dyDescent="0.25">
      <c r="A35" s="70">
        <v>17</v>
      </c>
      <c r="B35" s="72" t="s">
        <v>11</v>
      </c>
      <c r="C35" s="68">
        <v>74</v>
      </c>
      <c r="D35" s="8">
        <v>109</v>
      </c>
      <c r="E35" s="8"/>
      <c r="F35" s="8">
        <v>4</v>
      </c>
      <c r="G35" s="8">
        <v>5</v>
      </c>
      <c r="H35" s="8"/>
      <c r="I35" s="10">
        <f t="shared" si="1"/>
        <v>183</v>
      </c>
      <c r="J35" s="11">
        <f t="shared" si="2"/>
        <v>9</v>
      </c>
      <c r="K35" s="7">
        <v>82</v>
      </c>
      <c r="L35" s="8">
        <v>105</v>
      </c>
      <c r="M35" s="8"/>
      <c r="N35" s="8">
        <v>4</v>
      </c>
      <c r="O35" s="8">
        <v>5</v>
      </c>
      <c r="P35" s="8"/>
      <c r="Q35" s="10">
        <f t="shared" si="15"/>
        <v>187</v>
      </c>
      <c r="R35" s="11">
        <f t="shared" si="16"/>
        <v>9</v>
      </c>
      <c r="S35" s="9">
        <f t="shared" si="5"/>
        <v>8</v>
      </c>
      <c r="T35" s="13">
        <f t="shared" si="6"/>
        <v>-4</v>
      </c>
      <c r="U35" s="13">
        <f t="shared" si="7"/>
        <v>0</v>
      </c>
      <c r="V35" s="13">
        <f t="shared" si="8"/>
        <v>0</v>
      </c>
      <c r="W35" s="13">
        <f t="shared" si="9"/>
        <v>0</v>
      </c>
      <c r="X35" s="13">
        <f t="shared" si="10"/>
        <v>0</v>
      </c>
      <c r="Y35" s="14">
        <f t="shared" si="11"/>
        <v>4</v>
      </c>
      <c r="Z35" s="12">
        <f t="shared" si="12"/>
        <v>0</v>
      </c>
    </row>
    <row r="36" spans="1:26" x14ac:dyDescent="0.25">
      <c r="A36" s="70">
        <v>18</v>
      </c>
      <c r="B36" s="72" t="s">
        <v>12</v>
      </c>
      <c r="C36" s="68">
        <v>39</v>
      </c>
      <c r="D36" s="8">
        <v>68</v>
      </c>
      <c r="E36" s="8"/>
      <c r="F36" s="8">
        <v>2</v>
      </c>
      <c r="G36" s="8">
        <v>4</v>
      </c>
      <c r="H36" s="8"/>
      <c r="I36" s="10">
        <f t="shared" si="1"/>
        <v>107</v>
      </c>
      <c r="J36" s="11">
        <f t="shared" si="2"/>
        <v>6</v>
      </c>
      <c r="K36" s="7">
        <v>54</v>
      </c>
      <c r="L36" s="8">
        <v>65</v>
      </c>
      <c r="M36" s="8"/>
      <c r="N36" s="8">
        <v>3</v>
      </c>
      <c r="O36" s="8">
        <v>4</v>
      </c>
      <c r="P36" s="8"/>
      <c r="Q36" s="10">
        <f t="shared" si="15"/>
        <v>119</v>
      </c>
      <c r="R36" s="11">
        <f t="shared" si="16"/>
        <v>7</v>
      </c>
      <c r="S36" s="9">
        <f t="shared" si="5"/>
        <v>15</v>
      </c>
      <c r="T36" s="13">
        <f t="shared" si="6"/>
        <v>-3</v>
      </c>
      <c r="U36" s="13">
        <f t="shared" si="7"/>
        <v>0</v>
      </c>
      <c r="V36" s="13">
        <f t="shared" si="8"/>
        <v>1</v>
      </c>
      <c r="W36" s="13">
        <f t="shared" si="9"/>
        <v>0</v>
      </c>
      <c r="X36" s="13">
        <f t="shared" si="10"/>
        <v>0</v>
      </c>
      <c r="Y36" s="14">
        <f t="shared" si="11"/>
        <v>12</v>
      </c>
      <c r="Z36" s="12">
        <f t="shared" si="12"/>
        <v>1</v>
      </c>
    </row>
    <row r="37" spans="1:26" x14ac:dyDescent="0.25">
      <c r="A37" s="70">
        <v>19</v>
      </c>
      <c r="B37" s="72" t="s">
        <v>13</v>
      </c>
      <c r="C37" s="68">
        <v>85</v>
      </c>
      <c r="D37" s="8">
        <v>110</v>
      </c>
      <c r="E37" s="8"/>
      <c r="F37" s="8">
        <v>4</v>
      </c>
      <c r="G37" s="8">
        <v>5</v>
      </c>
      <c r="H37" s="8"/>
      <c r="I37" s="10">
        <f t="shared" si="1"/>
        <v>195</v>
      </c>
      <c r="J37" s="11">
        <f t="shared" si="2"/>
        <v>9</v>
      </c>
      <c r="K37" s="7">
        <v>79</v>
      </c>
      <c r="L37" s="8">
        <v>108</v>
      </c>
      <c r="M37" s="8"/>
      <c r="N37" s="8">
        <v>4</v>
      </c>
      <c r="O37" s="8">
        <v>5</v>
      </c>
      <c r="P37" s="8"/>
      <c r="Q37" s="10">
        <f t="shared" si="15"/>
        <v>187</v>
      </c>
      <c r="R37" s="11">
        <f t="shared" si="16"/>
        <v>9</v>
      </c>
      <c r="S37" s="9">
        <f t="shared" si="5"/>
        <v>-6</v>
      </c>
      <c r="T37" s="13">
        <f t="shared" si="6"/>
        <v>-2</v>
      </c>
      <c r="U37" s="13">
        <f t="shared" si="7"/>
        <v>0</v>
      </c>
      <c r="V37" s="13">
        <f t="shared" si="8"/>
        <v>0</v>
      </c>
      <c r="W37" s="13">
        <f t="shared" si="9"/>
        <v>0</v>
      </c>
      <c r="X37" s="13">
        <f t="shared" si="10"/>
        <v>0</v>
      </c>
      <c r="Y37" s="14">
        <f t="shared" si="11"/>
        <v>-8</v>
      </c>
      <c r="Z37" s="12">
        <f t="shared" si="12"/>
        <v>0</v>
      </c>
    </row>
    <row r="38" spans="1:26" x14ac:dyDescent="0.25">
      <c r="A38" s="70">
        <v>20</v>
      </c>
      <c r="B38" s="72" t="s">
        <v>14</v>
      </c>
      <c r="C38" s="68">
        <v>127</v>
      </c>
      <c r="D38" s="8">
        <v>111</v>
      </c>
      <c r="E38" s="8"/>
      <c r="F38" s="8">
        <v>6</v>
      </c>
      <c r="G38" s="8">
        <v>5</v>
      </c>
      <c r="H38" s="8"/>
      <c r="I38" s="10">
        <f t="shared" si="1"/>
        <v>238</v>
      </c>
      <c r="J38" s="11">
        <f t="shared" si="2"/>
        <v>11</v>
      </c>
      <c r="K38" s="7">
        <v>118</v>
      </c>
      <c r="L38" s="8">
        <v>113</v>
      </c>
      <c r="M38" s="8"/>
      <c r="N38" s="8">
        <v>6</v>
      </c>
      <c r="O38" s="8">
        <v>6</v>
      </c>
      <c r="P38" s="8"/>
      <c r="Q38" s="10">
        <f t="shared" si="15"/>
        <v>231</v>
      </c>
      <c r="R38" s="11">
        <f t="shared" si="16"/>
        <v>12</v>
      </c>
      <c r="S38" s="9">
        <f t="shared" si="5"/>
        <v>-9</v>
      </c>
      <c r="T38" s="13">
        <f t="shared" si="6"/>
        <v>2</v>
      </c>
      <c r="U38" s="13">
        <f t="shared" si="7"/>
        <v>0</v>
      </c>
      <c r="V38" s="13">
        <f t="shared" si="8"/>
        <v>0</v>
      </c>
      <c r="W38" s="13">
        <f t="shared" si="9"/>
        <v>1</v>
      </c>
      <c r="X38" s="13">
        <f t="shared" si="10"/>
        <v>0</v>
      </c>
      <c r="Y38" s="14">
        <f t="shared" si="11"/>
        <v>-7</v>
      </c>
      <c r="Z38" s="12">
        <f t="shared" si="12"/>
        <v>1</v>
      </c>
    </row>
    <row r="39" spans="1:26" x14ac:dyDescent="0.25">
      <c r="A39" s="70">
        <v>21</v>
      </c>
      <c r="B39" s="72" t="s">
        <v>15</v>
      </c>
      <c r="C39" s="68">
        <v>55</v>
      </c>
      <c r="D39" s="8">
        <v>69</v>
      </c>
      <c r="E39" s="8"/>
      <c r="F39" s="8">
        <v>3</v>
      </c>
      <c r="G39" s="8">
        <v>5</v>
      </c>
      <c r="H39" s="8"/>
      <c r="I39" s="10">
        <f t="shared" si="1"/>
        <v>124</v>
      </c>
      <c r="J39" s="11">
        <f t="shared" si="2"/>
        <v>8</v>
      </c>
      <c r="K39" s="7">
        <v>57</v>
      </c>
      <c r="L39" s="8">
        <v>69</v>
      </c>
      <c r="M39" s="8"/>
      <c r="N39" s="8">
        <v>3</v>
      </c>
      <c r="O39" s="8">
        <v>5</v>
      </c>
      <c r="P39" s="8"/>
      <c r="Q39" s="10">
        <f t="shared" si="15"/>
        <v>126</v>
      </c>
      <c r="R39" s="11">
        <f t="shared" si="16"/>
        <v>8</v>
      </c>
      <c r="S39" s="9">
        <f t="shared" si="5"/>
        <v>2</v>
      </c>
      <c r="T39" s="13">
        <f t="shared" si="6"/>
        <v>0</v>
      </c>
      <c r="U39" s="13">
        <f t="shared" si="7"/>
        <v>0</v>
      </c>
      <c r="V39" s="13">
        <f t="shared" si="8"/>
        <v>0</v>
      </c>
      <c r="W39" s="13">
        <f t="shared" si="9"/>
        <v>0</v>
      </c>
      <c r="X39" s="13">
        <f t="shared" si="10"/>
        <v>0</v>
      </c>
      <c r="Y39" s="14">
        <f t="shared" si="11"/>
        <v>2</v>
      </c>
      <c r="Z39" s="12">
        <f t="shared" si="12"/>
        <v>0</v>
      </c>
    </row>
    <row r="40" spans="1:26" x14ac:dyDescent="0.25">
      <c r="A40" s="70">
        <v>22</v>
      </c>
      <c r="B40" s="72" t="s">
        <v>16</v>
      </c>
      <c r="C40" s="68">
        <v>52</v>
      </c>
      <c r="D40" s="8">
        <v>53</v>
      </c>
      <c r="E40" s="8"/>
      <c r="F40" s="8">
        <v>4</v>
      </c>
      <c r="G40" s="8">
        <v>4</v>
      </c>
      <c r="H40" s="8"/>
      <c r="I40" s="10">
        <f t="shared" si="1"/>
        <v>105</v>
      </c>
      <c r="J40" s="11">
        <f t="shared" si="2"/>
        <v>8</v>
      </c>
      <c r="K40" s="7">
        <v>52</v>
      </c>
      <c r="L40" s="8">
        <v>49</v>
      </c>
      <c r="M40" s="8"/>
      <c r="N40" s="8">
        <v>4</v>
      </c>
      <c r="O40" s="8">
        <v>4</v>
      </c>
      <c r="P40" s="8"/>
      <c r="Q40" s="10">
        <f t="shared" si="15"/>
        <v>101</v>
      </c>
      <c r="R40" s="11">
        <f t="shared" si="16"/>
        <v>8</v>
      </c>
      <c r="S40" s="9">
        <f t="shared" si="5"/>
        <v>0</v>
      </c>
      <c r="T40" s="13">
        <f t="shared" si="6"/>
        <v>-4</v>
      </c>
      <c r="U40" s="13">
        <f t="shared" si="7"/>
        <v>0</v>
      </c>
      <c r="V40" s="13">
        <f t="shared" si="8"/>
        <v>0</v>
      </c>
      <c r="W40" s="13">
        <f t="shared" si="9"/>
        <v>0</v>
      </c>
      <c r="X40" s="13">
        <f t="shared" si="10"/>
        <v>0</v>
      </c>
      <c r="Y40" s="14">
        <f t="shared" si="11"/>
        <v>-4</v>
      </c>
      <c r="Z40" s="12">
        <f t="shared" si="12"/>
        <v>0</v>
      </c>
    </row>
    <row r="41" spans="1:26" ht="25.5" x14ac:dyDescent="0.25">
      <c r="A41" s="70">
        <v>23</v>
      </c>
      <c r="B41" s="71" t="s">
        <v>43</v>
      </c>
      <c r="C41" s="68">
        <v>38</v>
      </c>
      <c r="D41" s="8">
        <v>55</v>
      </c>
      <c r="E41" s="8"/>
      <c r="F41" s="8">
        <v>2</v>
      </c>
      <c r="G41" s="8">
        <v>4</v>
      </c>
      <c r="H41" s="8"/>
      <c r="I41" s="10">
        <f t="shared" si="1"/>
        <v>93</v>
      </c>
      <c r="J41" s="11">
        <f t="shared" si="2"/>
        <v>6</v>
      </c>
      <c r="K41" s="7">
        <v>56</v>
      </c>
      <c r="L41" s="8">
        <v>54</v>
      </c>
      <c r="M41" s="8"/>
      <c r="N41" s="8">
        <v>3</v>
      </c>
      <c r="O41" s="8">
        <v>4</v>
      </c>
      <c r="P41" s="8"/>
      <c r="Q41" s="10">
        <f t="shared" si="15"/>
        <v>110</v>
      </c>
      <c r="R41" s="11">
        <f t="shared" si="16"/>
        <v>7</v>
      </c>
      <c r="S41" s="9">
        <f t="shared" si="5"/>
        <v>18</v>
      </c>
      <c r="T41" s="13">
        <f t="shared" si="6"/>
        <v>-1</v>
      </c>
      <c r="U41" s="13">
        <f t="shared" si="7"/>
        <v>0</v>
      </c>
      <c r="V41" s="13">
        <f t="shared" si="8"/>
        <v>1</v>
      </c>
      <c r="W41" s="13">
        <f t="shared" si="9"/>
        <v>0</v>
      </c>
      <c r="X41" s="13">
        <f t="shared" si="10"/>
        <v>0</v>
      </c>
      <c r="Y41" s="14">
        <f t="shared" si="11"/>
        <v>17</v>
      </c>
      <c r="Z41" s="12">
        <f t="shared" si="12"/>
        <v>1</v>
      </c>
    </row>
    <row r="42" spans="1:26" ht="25.5" x14ac:dyDescent="0.25">
      <c r="A42" s="70">
        <v>24</v>
      </c>
      <c r="B42" s="71" t="s">
        <v>44</v>
      </c>
      <c r="C42" s="68">
        <v>66</v>
      </c>
      <c r="D42" s="8">
        <v>87</v>
      </c>
      <c r="E42" s="8"/>
      <c r="F42" s="8">
        <v>4</v>
      </c>
      <c r="G42" s="8">
        <v>5</v>
      </c>
      <c r="H42" s="8"/>
      <c r="I42" s="10">
        <f t="shared" si="1"/>
        <v>153</v>
      </c>
      <c r="J42" s="11">
        <f t="shared" si="2"/>
        <v>9</v>
      </c>
      <c r="K42" s="7">
        <v>43</v>
      </c>
      <c r="L42" s="8">
        <v>89</v>
      </c>
      <c r="M42" s="8"/>
      <c r="N42" s="8">
        <v>3</v>
      </c>
      <c r="O42" s="8">
        <v>5</v>
      </c>
      <c r="P42" s="8"/>
      <c r="Q42" s="10">
        <f t="shared" si="15"/>
        <v>132</v>
      </c>
      <c r="R42" s="11">
        <f t="shared" si="16"/>
        <v>8</v>
      </c>
      <c r="S42" s="9">
        <f t="shared" si="5"/>
        <v>-23</v>
      </c>
      <c r="T42" s="13">
        <f t="shared" si="6"/>
        <v>2</v>
      </c>
      <c r="U42" s="13">
        <f t="shared" si="7"/>
        <v>0</v>
      </c>
      <c r="V42" s="13">
        <f t="shared" si="8"/>
        <v>-1</v>
      </c>
      <c r="W42" s="13">
        <f t="shared" si="9"/>
        <v>0</v>
      </c>
      <c r="X42" s="13">
        <f t="shared" si="10"/>
        <v>0</v>
      </c>
      <c r="Y42" s="14">
        <f t="shared" si="11"/>
        <v>-21</v>
      </c>
      <c r="Z42" s="12">
        <f t="shared" si="12"/>
        <v>-1</v>
      </c>
    </row>
    <row r="43" spans="1:26" x14ac:dyDescent="0.25">
      <c r="A43" s="70">
        <v>25</v>
      </c>
      <c r="B43" s="72" t="s">
        <v>17</v>
      </c>
      <c r="C43" s="68">
        <v>47</v>
      </c>
      <c r="D43" s="8">
        <v>45</v>
      </c>
      <c r="E43" s="8"/>
      <c r="F43" s="8">
        <v>3</v>
      </c>
      <c r="G43" s="8">
        <v>3</v>
      </c>
      <c r="H43" s="8"/>
      <c r="I43" s="10">
        <f t="shared" si="1"/>
        <v>92</v>
      </c>
      <c r="J43" s="11">
        <f t="shared" si="2"/>
        <v>6</v>
      </c>
      <c r="K43" s="7">
        <v>36</v>
      </c>
      <c r="L43" s="8">
        <v>44</v>
      </c>
      <c r="M43" s="8"/>
      <c r="N43" s="8">
        <v>3</v>
      </c>
      <c r="O43" s="8">
        <v>3</v>
      </c>
      <c r="P43" s="8"/>
      <c r="Q43" s="10">
        <f t="shared" si="15"/>
        <v>80</v>
      </c>
      <c r="R43" s="11">
        <f t="shared" si="16"/>
        <v>6</v>
      </c>
      <c r="S43" s="9">
        <f t="shared" si="5"/>
        <v>-11</v>
      </c>
      <c r="T43" s="13">
        <f t="shared" si="6"/>
        <v>-1</v>
      </c>
      <c r="U43" s="13">
        <f t="shared" si="7"/>
        <v>0</v>
      </c>
      <c r="V43" s="13">
        <f t="shared" si="8"/>
        <v>0</v>
      </c>
      <c r="W43" s="13">
        <f t="shared" si="9"/>
        <v>0</v>
      </c>
      <c r="X43" s="13">
        <f t="shared" si="10"/>
        <v>0</v>
      </c>
      <c r="Y43" s="14">
        <f t="shared" si="11"/>
        <v>-12</v>
      </c>
      <c r="Z43" s="12">
        <f t="shared" si="12"/>
        <v>0</v>
      </c>
    </row>
    <row r="44" spans="1:26" x14ac:dyDescent="0.25">
      <c r="A44" s="70">
        <v>26</v>
      </c>
      <c r="B44" s="72" t="s">
        <v>18</v>
      </c>
      <c r="C44" s="68">
        <v>44</v>
      </c>
      <c r="D44" s="8">
        <v>59</v>
      </c>
      <c r="E44" s="8"/>
      <c r="F44" s="8">
        <v>3</v>
      </c>
      <c r="G44" s="8">
        <v>3</v>
      </c>
      <c r="H44" s="8"/>
      <c r="I44" s="10">
        <f t="shared" si="1"/>
        <v>103</v>
      </c>
      <c r="J44" s="11">
        <f t="shared" si="2"/>
        <v>6</v>
      </c>
      <c r="K44" s="7">
        <v>43</v>
      </c>
      <c r="L44" s="8">
        <v>72</v>
      </c>
      <c r="M44" s="8"/>
      <c r="N44" s="8">
        <v>3</v>
      </c>
      <c r="O44" s="8">
        <v>4</v>
      </c>
      <c r="P44" s="8"/>
      <c r="Q44" s="10">
        <f t="shared" si="15"/>
        <v>115</v>
      </c>
      <c r="R44" s="11">
        <f t="shared" si="16"/>
        <v>7</v>
      </c>
      <c r="S44" s="9">
        <f t="shared" si="5"/>
        <v>-1</v>
      </c>
      <c r="T44" s="13">
        <f t="shared" si="6"/>
        <v>13</v>
      </c>
      <c r="U44" s="13">
        <f t="shared" si="7"/>
        <v>0</v>
      </c>
      <c r="V44" s="13">
        <f t="shared" si="8"/>
        <v>0</v>
      </c>
      <c r="W44" s="13">
        <f t="shared" si="9"/>
        <v>1</v>
      </c>
      <c r="X44" s="13">
        <f t="shared" si="10"/>
        <v>0</v>
      </c>
      <c r="Y44" s="14">
        <f t="shared" si="11"/>
        <v>12</v>
      </c>
      <c r="Z44" s="12">
        <f t="shared" si="12"/>
        <v>1</v>
      </c>
    </row>
    <row r="45" spans="1:26" x14ac:dyDescent="0.25">
      <c r="A45" s="70">
        <v>27</v>
      </c>
      <c r="B45" s="72" t="s">
        <v>19</v>
      </c>
      <c r="C45" s="68">
        <v>43</v>
      </c>
      <c r="D45" s="8">
        <v>56</v>
      </c>
      <c r="E45" s="8"/>
      <c r="F45" s="8">
        <v>3</v>
      </c>
      <c r="G45" s="8">
        <v>4</v>
      </c>
      <c r="H45" s="8"/>
      <c r="I45" s="10">
        <f t="shared" si="1"/>
        <v>99</v>
      </c>
      <c r="J45" s="11">
        <f t="shared" si="2"/>
        <v>7</v>
      </c>
      <c r="K45" s="7">
        <v>28</v>
      </c>
      <c r="L45" s="8">
        <v>58</v>
      </c>
      <c r="M45" s="8"/>
      <c r="N45" s="8">
        <v>2</v>
      </c>
      <c r="O45" s="8">
        <v>5</v>
      </c>
      <c r="P45" s="8"/>
      <c r="Q45" s="10">
        <f t="shared" si="15"/>
        <v>86</v>
      </c>
      <c r="R45" s="11">
        <f t="shared" si="16"/>
        <v>7</v>
      </c>
      <c r="S45" s="9">
        <f t="shared" si="5"/>
        <v>-15</v>
      </c>
      <c r="T45" s="13">
        <f t="shared" si="6"/>
        <v>2</v>
      </c>
      <c r="U45" s="13">
        <f t="shared" si="7"/>
        <v>0</v>
      </c>
      <c r="V45" s="13">
        <f t="shared" si="8"/>
        <v>-1</v>
      </c>
      <c r="W45" s="13">
        <f t="shared" si="9"/>
        <v>1</v>
      </c>
      <c r="X45" s="13">
        <f t="shared" si="10"/>
        <v>0</v>
      </c>
      <c r="Y45" s="14">
        <f t="shared" si="11"/>
        <v>-13</v>
      </c>
      <c r="Z45" s="12">
        <f t="shared" si="12"/>
        <v>0</v>
      </c>
    </row>
    <row r="46" spans="1:26" x14ac:dyDescent="0.25">
      <c r="A46" s="70">
        <v>28</v>
      </c>
      <c r="B46" s="72" t="s">
        <v>20</v>
      </c>
      <c r="C46" s="68">
        <v>28</v>
      </c>
      <c r="D46" s="8">
        <v>46</v>
      </c>
      <c r="E46" s="8"/>
      <c r="F46" s="8">
        <v>2</v>
      </c>
      <c r="G46" s="8">
        <v>3</v>
      </c>
      <c r="H46" s="8"/>
      <c r="I46" s="10">
        <f t="shared" si="1"/>
        <v>74</v>
      </c>
      <c r="J46" s="11">
        <f t="shared" si="2"/>
        <v>5</v>
      </c>
      <c r="K46" s="7">
        <v>39</v>
      </c>
      <c r="L46" s="8">
        <v>33</v>
      </c>
      <c r="M46" s="8"/>
      <c r="N46" s="8">
        <v>3</v>
      </c>
      <c r="O46" s="8">
        <v>2</v>
      </c>
      <c r="P46" s="8"/>
      <c r="Q46" s="10">
        <f t="shared" si="15"/>
        <v>72</v>
      </c>
      <c r="R46" s="11">
        <f t="shared" si="16"/>
        <v>5</v>
      </c>
      <c r="S46" s="9">
        <f t="shared" si="5"/>
        <v>11</v>
      </c>
      <c r="T46" s="13">
        <f t="shared" si="6"/>
        <v>-13</v>
      </c>
      <c r="U46" s="13">
        <f t="shared" si="7"/>
        <v>0</v>
      </c>
      <c r="V46" s="13">
        <f t="shared" si="8"/>
        <v>1</v>
      </c>
      <c r="W46" s="13">
        <f t="shared" si="9"/>
        <v>-1</v>
      </c>
      <c r="X46" s="13">
        <f t="shared" si="10"/>
        <v>0</v>
      </c>
      <c r="Y46" s="14">
        <f t="shared" si="11"/>
        <v>-2</v>
      </c>
      <c r="Z46" s="12">
        <f t="shared" si="12"/>
        <v>0</v>
      </c>
    </row>
    <row r="47" spans="1:26" x14ac:dyDescent="0.25">
      <c r="A47" s="70">
        <v>29</v>
      </c>
      <c r="B47" s="72" t="s">
        <v>21</v>
      </c>
      <c r="C47" s="68">
        <v>64</v>
      </c>
      <c r="D47" s="8">
        <v>78</v>
      </c>
      <c r="E47" s="8"/>
      <c r="F47" s="8">
        <v>4</v>
      </c>
      <c r="G47" s="8">
        <v>5</v>
      </c>
      <c r="H47" s="8"/>
      <c r="I47" s="10">
        <f t="shared" si="1"/>
        <v>142</v>
      </c>
      <c r="J47" s="11">
        <f t="shared" si="2"/>
        <v>9</v>
      </c>
      <c r="K47" s="7">
        <v>43</v>
      </c>
      <c r="L47" s="8">
        <v>77</v>
      </c>
      <c r="M47" s="8"/>
      <c r="N47" s="8">
        <v>3</v>
      </c>
      <c r="O47" s="8">
        <v>5</v>
      </c>
      <c r="P47" s="8"/>
      <c r="Q47" s="10">
        <f t="shared" si="15"/>
        <v>120</v>
      </c>
      <c r="R47" s="11">
        <f t="shared" si="16"/>
        <v>8</v>
      </c>
      <c r="S47" s="9">
        <f t="shared" si="5"/>
        <v>-21</v>
      </c>
      <c r="T47" s="13">
        <f t="shared" si="6"/>
        <v>-1</v>
      </c>
      <c r="U47" s="13">
        <f t="shared" si="7"/>
        <v>0</v>
      </c>
      <c r="V47" s="13">
        <f t="shared" si="8"/>
        <v>-1</v>
      </c>
      <c r="W47" s="13">
        <f t="shared" si="9"/>
        <v>0</v>
      </c>
      <c r="X47" s="13">
        <f t="shared" si="10"/>
        <v>0</v>
      </c>
      <c r="Y47" s="14">
        <f t="shared" si="11"/>
        <v>-22</v>
      </c>
      <c r="Z47" s="12">
        <f t="shared" si="12"/>
        <v>-1</v>
      </c>
    </row>
    <row r="48" spans="1:26" ht="38.25" x14ac:dyDescent="0.25">
      <c r="A48" s="70">
        <v>30</v>
      </c>
      <c r="B48" s="71" t="s">
        <v>45</v>
      </c>
      <c r="C48" s="68">
        <v>32</v>
      </c>
      <c r="D48" s="8">
        <v>40</v>
      </c>
      <c r="E48" s="8"/>
      <c r="F48" s="8">
        <v>3</v>
      </c>
      <c r="G48" s="8">
        <v>4</v>
      </c>
      <c r="H48" s="8"/>
      <c r="I48" s="10">
        <f t="shared" si="1"/>
        <v>72</v>
      </c>
      <c r="J48" s="11">
        <f t="shared" si="2"/>
        <v>7</v>
      </c>
      <c r="K48" s="7">
        <v>35</v>
      </c>
      <c r="L48" s="8">
        <v>34</v>
      </c>
      <c r="M48" s="8"/>
      <c r="N48" s="8">
        <v>3</v>
      </c>
      <c r="O48" s="8">
        <v>4</v>
      </c>
      <c r="P48" s="8"/>
      <c r="Q48" s="10">
        <f t="shared" si="15"/>
        <v>69</v>
      </c>
      <c r="R48" s="11">
        <f t="shared" si="16"/>
        <v>7</v>
      </c>
      <c r="S48" s="9">
        <f t="shared" si="5"/>
        <v>3</v>
      </c>
      <c r="T48" s="13">
        <f t="shared" si="6"/>
        <v>-6</v>
      </c>
      <c r="U48" s="13">
        <f t="shared" si="7"/>
        <v>0</v>
      </c>
      <c r="V48" s="13">
        <f t="shared" si="8"/>
        <v>0</v>
      </c>
      <c r="W48" s="13">
        <f t="shared" si="9"/>
        <v>0</v>
      </c>
      <c r="X48" s="13">
        <f t="shared" si="10"/>
        <v>0</v>
      </c>
      <c r="Y48" s="14">
        <f t="shared" si="11"/>
        <v>-3</v>
      </c>
      <c r="Z48" s="12">
        <f t="shared" si="12"/>
        <v>0</v>
      </c>
    </row>
    <row r="49" spans="1:26" x14ac:dyDescent="0.25">
      <c r="A49" s="70">
        <v>31</v>
      </c>
      <c r="B49" s="72" t="s">
        <v>22</v>
      </c>
      <c r="C49" s="68">
        <v>15</v>
      </c>
      <c r="D49" s="8">
        <v>45</v>
      </c>
      <c r="E49" s="8"/>
      <c r="F49" s="8">
        <v>1</v>
      </c>
      <c r="G49" s="8">
        <v>3</v>
      </c>
      <c r="H49" s="8"/>
      <c r="I49" s="10">
        <f t="shared" si="1"/>
        <v>60</v>
      </c>
      <c r="J49" s="11">
        <f t="shared" si="2"/>
        <v>4</v>
      </c>
      <c r="K49" s="7">
        <v>24</v>
      </c>
      <c r="L49" s="8">
        <v>36</v>
      </c>
      <c r="M49" s="8"/>
      <c r="N49" s="8">
        <v>2</v>
      </c>
      <c r="O49" s="8">
        <v>2</v>
      </c>
      <c r="P49" s="8"/>
      <c r="Q49" s="10">
        <f t="shared" si="15"/>
        <v>60</v>
      </c>
      <c r="R49" s="11">
        <f t="shared" si="16"/>
        <v>4</v>
      </c>
      <c r="S49" s="9">
        <f t="shared" si="5"/>
        <v>9</v>
      </c>
      <c r="T49" s="13">
        <f t="shared" si="6"/>
        <v>-9</v>
      </c>
      <c r="U49" s="13">
        <f t="shared" si="7"/>
        <v>0</v>
      </c>
      <c r="V49" s="13">
        <f t="shared" si="8"/>
        <v>1</v>
      </c>
      <c r="W49" s="13">
        <f t="shared" si="9"/>
        <v>-1</v>
      </c>
      <c r="X49" s="13">
        <f t="shared" si="10"/>
        <v>0</v>
      </c>
      <c r="Y49" s="14">
        <f t="shared" si="11"/>
        <v>0</v>
      </c>
      <c r="Z49" s="12">
        <f t="shared" si="12"/>
        <v>0</v>
      </c>
    </row>
    <row r="50" spans="1:26" x14ac:dyDescent="0.25">
      <c r="A50" s="70">
        <v>32</v>
      </c>
      <c r="B50" s="73" t="s">
        <v>23</v>
      </c>
      <c r="C50" s="68">
        <v>72</v>
      </c>
      <c r="D50" s="8">
        <v>97</v>
      </c>
      <c r="E50" s="8"/>
      <c r="F50" s="8">
        <v>4</v>
      </c>
      <c r="G50" s="8">
        <v>5</v>
      </c>
      <c r="H50" s="8"/>
      <c r="I50" s="10">
        <f t="shared" si="1"/>
        <v>169</v>
      </c>
      <c r="J50" s="11">
        <f t="shared" si="2"/>
        <v>9</v>
      </c>
      <c r="K50" s="7">
        <v>79</v>
      </c>
      <c r="L50" s="8">
        <v>98</v>
      </c>
      <c r="M50" s="8"/>
      <c r="N50" s="8">
        <v>4</v>
      </c>
      <c r="O50" s="8">
        <v>5</v>
      </c>
      <c r="P50" s="8"/>
      <c r="Q50" s="10">
        <f t="shared" si="15"/>
        <v>177</v>
      </c>
      <c r="R50" s="11">
        <f t="shared" si="16"/>
        <v>9</v>
      </c>
      <c r="S50" s="9">
        <f t="shared" si="5"/>
        <v>7</v>
      </c>
      <c r="T50" s="13">
        <f t="shared" si="6"/>
        <v>1</v>
      </c>
      <c r="U50" s="13">
        <f t="shared" si="7"/>
        <v>0</v>
      </c>
      <c r="V50" s="13">
        <f t="shared" si="8"/>
        <v>0</v>
      </c>
      <c r="W50" s="13">
        <f t="shared" si="9"/>
        <v>0</v>
      </c>
      <c r="X50" s="13">
        <f t="shared" si="10"/>
        <v>0</v>
      </c>
      <c r="Y50" s="14">
        <f t="shared" si="11"/>
        <v>8</v>
      </c>
      <c r="Z50" s="12">
        <f t="shared" si="12"/>
        <v>0</v>
      </c>
    </row>
    <row r="51" spans="1:26" ht="30.75" customHeight="1" x14ac:dyDescent="0.25">
      <c r="A51" s="74">
        <v>33</v>
      </c>
      <c r="B51" s="67" t="s">
        <v>46</v>
      </c>
      <c r="C51" s="68">
        <v>85</v>
      </c>
      <c r="D51" s="8">
        <v>101</v>
      </c>
      <c r="E51" s="8"/>
      <c r="F51" s="8">
        <v>4</v>
      </c>
      <c r="G51" s="8">
        <v>5</v>
      </c>
      <c r="H51" s="8"/>
      <c r="I51" s="10">
        <f t="shared" si="1"/>
        <v>186</v>
      </c>
      <c r="J51" s="11">
        <f t="shared" si="2"/>
        <v>9</v>
      </c>
      <c r="K51" s="7">
        <v>83</v>
      </c>
      <c r="L51" s="8">
        <v>102</v>
      </c>
      <c r="M51" s="8"/>
      <c r="N51" s="8">
        <v>4</v>
      </c>
      <c r="O51" s="8">
        <v>5</v>
      </c>
      <c r="P51" s="8"/>
      <c r="Q51" s="10">
        <f t="shared" si="15"/>
        <v>185</v>
      </c>
      <c r="R51" s="11">
        <f t="shared" si="16"/>
        <v>9</v>
      </c>
      <c r="S51" s="9">
        <f t="shared" si="5"/>
        <v>-2</v>
      </c>
      <c r="T51" s="13">
        <f t="shared" si="6"/>
        <v>1</v>
      </c>
      <c r="U51" s="13">
        <f t="shared" si="7"/>
        <v>0</v>
      </c>
      <c r="V51" s="13">
        <f t="shared" si="8"/>
        <v>0</v>
      </c>
      <c r="W51" s="13">
        <f t="shared" si="9"/>
        <v>0</v>
      </c>
      <c r="X51" s="13">
        <f t="shared" si="10"/>
        <v>0</v>
      </c>
      <c r="Y51" s="14">
        <f t="shared" si="11"/>
        <v>-1</v>
      </c>
      <c r="Z51" s="12">
        <f t="shared" si="12"/>
        <v>0</v>
      </c>
    </row>
    <row r="52" spans="1:26" ht="38.25" x14ac:dyDescent="0.25">
      <c r="A52" s="74">
        <v>34</v>
      </c>
      <c r="B52" s="67" t="s">
        <v>47</v>
      </c>
      <c r="C52" s="68">
        <v>45</v>
      </c>
      <c r="D52" s="8">
        <v>65</v>
      </c>
      <c r="E52" s="8"/>
      <c r="F52" s="8">
        <v>3</v>
      </c>
      <c r="G52" s="8">
        <v>5</v>
      </c>
      <c r="H52" s="8"/>
      <c r="I52" s="10">
        <f t="shared" si="1"/>
        <v>110</v>
      </c>
      <c r="J52" s="11">
        <f t="shared" si="2"/>
        <v>8</v>
      </c>
      <c r="K52" s="7">
        <v>37</v>
      </c>
      <c r="L52" s="8">
        <v>52</v>
      </c>
      <c r="M52" s="8"/>
      <c r="N52" s="8">
        <v>2</v>
      </c>
      <c r="O52" s="8">
        <v>5</v>
      </c>
      <c r="P52" s="8"/>
      <c r="Q52" s="10">
        <f t="shared" si="15"/>
        <v>89</v>
      </c>
      <c r="R52" s="11">
        <f t="shared" si="16"/>
        <v>7</v>
      </c>
      <c r="S52" s="9">
        <f t="shared" si="5"/>
        <v>-8</v>
      </c>
      <c r="T52" s="13">
        <f t="shared" si="6"/>
        <v>-13</v>
      </c>
      <c r="U52" s="13">
        <f t="shared" si="7"/>
        <v>0</v>
      </c>
      <c r="V52" s="13">
        <f t="shared" si="8"/>
        <v>-1</v>
      </c>
      <c r="W52" s="13">
        <f t="shared" si="9"/>
        <v>0</v>
      </c>
      <c r="X52" s="13">
        <f t="shared" si="10"/>
        <v>0</v>
      </c>
      <c r="Y52" s="14">
        <f t="shared" si="11"/>
        <v>-21</v>
      </c>
      <c r="Z52" s="12">
        <f t="shared" si="12"/>
        <v>-1</v>
      </c>
    </row>
    <row r="53" spans="1:26" ht="42" customHeight="1" x14ac:dyDescent="0.25">
      <c r="A53" s="74">
        <v>35</v>
      </c>
      <c r="B53" s="67" t="s">
        <v>48</v>
      </c>
      <c r="C53" s="68">
        <v>28</v>
      </c>
      <c r="D53" s="8">
        <v>45</v>
      </c>
      <c r="E53" s="8"/>
      <c r="F53" s="8">
        <v>2</v>
      </c>
      <c r="G53" s="8">
        <v>3</v>
      </c>
      <c r="H53" s="8"/>
      <c r="I53" s="10">
        <f t="shared" si="1"/>
        <v>73</v>
      </c>
      <c r="J53" s="11">
        <f t="shared" si="2"/>
        <v>5</v>
      </c>
      <c r="K53" s="7">
        <v>30</v>
      </c>
      <c r="L53" s="8">
        <v>32</v>
      </c>
      <c r="M53" s="8"/>
      <c r="N53" s="8">
        <v>2</v>
      </c>
      <c r="O53" s="8">
        <v>2</v>
      </c>
      <c r="P53" s="8"/>
      <c r="Q53" s="10">
        <f t="shared" si="15"/>
        <v>62</v>
      </c>
      <c r="R53" s="11">
        <f t="shared" si="16"/>
        <v>4</v>
      </c>
      <c r="S53" s="9">
        <f t="shared" si="5"/>
        <v>2</v>
      </c>
      <c r="T53" s="13">
        <f t="shared" si="6"/>
        <v>-13</v>
      </c>
      <c r="U53" s="13">
        <f t="shared" si="7"/>
        <v>0</v>
      </c>
      <c r="V53" s="13">
        <f t="shared" si="8"/>
        <v>0</v>
      </c>
      <c r="W53" s="13">
        <f t="shared" si="9"/>
        <v>-1</v>
      </c>
      <c r="X53" s="13">
        <f t="shared" si="10"/>
        <v>0</v>
      </c>
      <c r="Y53" s="14">
        <f t="shared" si="11"/>
        <v>-11</v>
      </c>
      <c r="Z53" s="12">
        <f t="shared" si="12"/>
        <v>-1</v>
      </c>
    </row>
    <row r="54" spans="1:26" ht="39.75" customHeight="1" x14ac:dyDescent="0.25">
      <c r="A54" s="74">
        <v>36</v>
      </c>
      <c r="B54" s="67" t="s">
        <v>49</v>
      </c>
      <c r="C54" s="68">
        <v>34</v>
      </c>
      <c r="D54" s="8">
        <v>34</v>
      </c>
      <c r="E54" s="8"/>
      <c r="F54" s="8">
        <v>2</v>
      </c>
      <c r="G54" s="8">
        <v>3</v>
      </c>
      <c r="H54" s="8"/>
      <c r="I54" s="10">
        <f t="shared" si="1"/>
        <v>68</v>
      </c>
      <c r="J54" s="11">
        <f t="shared" si="2"/>
        <v>5</v>
      </c>
      <c r="K54" s="7">
        <v>43</v>
      </c>
      <c r="L54" s="8">
        <v>32</v>
      </c>
      <c r="M54" s="8"/>
      <c r="N54" s="8">
        <v>3</v>
      </c>
      <c r="O54" s="8">
        <v>3</v>
      </c>
      <c r="P54" s="8"/>
      <c r="Q54" s="10">
        <f t="shared" si="15"/>
        <v>75</v>
      </c>
      <c r="R54" s="11">
        <f t="shared" si="16"/>
        <v>6</v>
      </c>
      <c r="S54" s="9">
        <f t="shared" si="5"/>
        <v>9</v>
      </c>
      <c r="T54" s="13">
        <f t="shared" si="6"/>
        <v>-2</v>
      </c>
      <c r="U54" s="13">
        <f t="shared" si="7"/>
        <v>0</v>
      </c>
      <c r="V54" s="13">
        <f t="shared" si="8"/>
        <v>1</v>
      </c>
      <c r="W54" s="13">
        <f t="shared" si="9"/>
        <v>0</v>
      </c>
      <c r="X54" s="13">
        <f t="shared" si="10"/>
        <v>0</v>
      </c>
      <c r="Y54" s="14">
        <f t="shared" si="11"/>
        <v>7</v>
      </c>
      <c r="Z54" s="12">
        <f t="shared" si="12"/>
        <v>1</v>
      </c>
    </row>
    <row r="55" spans="1:26" s="2" customFormat="1" x14ac:dyDescent="0.25">
      <c r="A55" s="79" t="s">
        <v>24</v>
      </c>
      <c r="B55" s="80"/>
      <c r="C55" s="7">
        <f>SUM(C19:C54)</f>
        <v>2271</v>
      </c>
      <c r="D55" s="8">
        <f t="shared" ref="D55:R55" si="17">SUM(D19:D54)</f>
        <v>2923</v>
      </c>
      <c r="E55" s="8">
        <f t="shared" si="17"/>
        <v>0</v>
      </c>
      <c r="F55" s="8">
        <f t="shared" si="17"/>
        <v>128</v>
      </c>
      <c r="G55" s="8">
        <f t="shared" si="17"/>
        <v>165</v>
      </c>
      <c r="H55" s="8">
        <f t="shared" si="17"/>
        <v>0</v>
      </c>
      <c r="I55" s="10">
        <f>SUM(I19:I54)</f>
        <v>5194</v>
      </c>
      <c r="J55" s="11">
        <f t="shared" si="17"/>
        <v>293</v>
      </c>
      <c r="K55" s="7">
        <f t="shared" si="17"/>
        <v>2193</v>
      </c>
      <c r="L55" s="8">
        <f t="shared" si="17"/>
        <v>2819</v>
      </c>
      <c r="M55" s="8">
        <f t="shared" si="17"/>
        <v>0</v>
      </c>
      <c r="N55" s="8">
        <f t="shared" si="17"/>
        <v>123</v>
      </c>
      <c r="O55" s="8">
        <f t="shared" si="17"/>
        <v>161</v>
      </c>
      <c r="P55" s="8">
        <f t="shared" si="17"/>
        <v>0</v>
      </c>
      <c r="Q55" s="10">
        <f>SUM(Q19:Q54)</f>
        <v>5012</v>
      </c>
      <c r="R55" s="11">
        <f t="shared" si="17"/>
        <v>284</v>
      </c>
      <c r="S55" s="9">
        <f t="shared" si="5"/>
        <v>-78</v>
      </c>
      <c r="T55" s="13">
        <f t="shared" si="6"/>
        <v>-104</v>
      </c>
      <c r="U55" s="13">
        <f t="shared" si="7"/>
        <v>0</v>
      </c>
      <c r="V55" s="13">
        <f t="shared" si="8"/>
        <v>-5</v>
      </c>
      <c r="W55" s="13">
        <f t="shared" si="9"/>
        <v>-4</v>
      </c>
      <c r="X55" s="13">
        <f t="shared" si="10"/>
        <v>0</v>
      </c>
      <c r="Y55" s="14">
        <f t="shared" si="11"/>
        <v>-182</v>
      </c>
      <c r="Z55" s="12">
        <f t="shared" si="12"/>
        <v>-9</v>
      </c>
    </row>
    <row r="56" spans="1:26" ht="25.5" x14ac:dyDescent="0.25">
      <c r="A56" s="70">
        <v>1</v>
      </c>
      <c r="B56" s="71" t="s">
        <v>50</v>
      </c>
      <c r="C56" s="68">
        <v>38</v>
      </c>
      <c r="D56" s="8"/>
      <c r="E56" s="8"/>
      <c r="F56" s="8">
        <v>3</v>
      </c>
      <c r="G56" s="8"/>
      <c r="H56" s="8"/>
      <c r="I56" s="10">
        <f t="shared" si="1"/>
        <v>38</v>
      </c>
      <c r="J56" s="11">
        <f t="shared" si="2"/>
        <v>3</v>
      </c>
      <c r="K56" s="7">
        <v>39</v>
      </c>
      <c r="L56" s="8"/>
      <c r="M56" s="8"/>
      <c r="N56" s="8">
        <v>3</v>
      </c>
      <c r="O56" s="8"/>
      <c r="P56" s="8"/>
      <c r="Q56" s="10">
        <f>K56</f>
        <v>39</v>
      </c>
      <c r="R56" s="11">
        <f>N56</f>
        <v>3</v>
      </c>
      <c r="S56" s="9">
        <f t="shared" si="5"/>
        <v>1</v>
      </c>
      <c r="T56" s="13">
        <f t="shared" si="6"/>
        <v>0</v>
      </c>
      <c r="U56" s="13">
        <f t="shared" si="7"/>
        <v>0</v>
      </c>
      <c r="V56" s="13">
        <f t="shared" si="8"/>
        <v>0</v>
      </c>
      <c r="W56" s="13">
        <f t="shared" si="9"/>
        <v>0</v>
      </c>
      <c r="X56" s="13">
        <f t="shared" si="10"/>
        <v>0</v>
      </c>
      <c r="Y56" s="14">
        <f t="shared" si="11"/>
        <v>1</v>
      </c>
      <c r="Z56" s="12">
        <f t="shared" si="12"/>
        <v>0</v>
      </c>
    </row>
    <row r="57" spans="1:26" ht="25.5" x14ac:dyDescent="0.25">
      <c r="A57" s="70">
        <v>2</v>
      </c>
      <c r="B57" s="71" t="s">
        <v>51</v>
      </c>
      <c r="C57" s="68">
        <v>31</v>
      </c>
      <c r="D57" s="8"/>
      <c r="E57" s="8"/>
      <c r="F57" s="8">
        <v>2</v>
      </c>
      <c r="G57" s="8"/>
      <c r="H57" s="8"/>
      <c r="I57" s="10">
        <f t="shared" si="1"/>
        <v>31</v>
      </c>
      <c r="J57" s="11">
        <f t="shared" si="2"/>
        <v>2</v>
      </c>
      <c r="K57" s="7">
        <v>28</v>
      </c>
      <c r="L57" s="8"/>
      <c r="M57" s="8"/>
      <c r="N57" s="8">
        <v>2</v>
      </c>
      <c r="O57" s="8"/>
      <c r="P57" s="8"/>
      <c r="Q57" s="10">
        <f t="shared" ref="Q57" si="18">K57</f>
        <v>28</v>
      </c>
      <c r="R57" s="11">
        <f t="shared" ref="R57" si="19">N57</f>
        <v>2</v>
      </c>
      <c r="S57" s="9">
        <f t="shared" si="5"/>
        <v>-3</v>
      </c>
      <c r="T57" s="13">
        <f t="shared" si="6"/>
        <v>0</v>
      </c>
      <c r="U57" s="13">
        <f t="shared" si="7"/>
        <v>0</v>
      </c>
      <c r="V57" s="13">
        <f t="shared" si="8"/>
        <v>0</v>
      </c>
      <c r="W57" s="13">
        <f t="shared" si="9"/>
        <v>0</v>
      </c>
      <c r="X57" s="13">
        <f t="shared" si="10"/>
        <v>0</v>
      </c>
      <c r="Y57" s="14">
        <f t="shared" si="11"/>
        <v>-3</v>
      </c>
      <c r="Z57" s="12">
        <f t="shared" si="12"/>
        <v>0</v>
      </c>
    </row>
    <row r="58" spans="1:26" s="2" customFormat="1" x14ac:dyDescent="0.25">
      <c r="A58" s="79" t="s">
        <v>25</v>
      </c>
      <c r="B58" s="81"/>
      <c r="C58" s="7">
        <f t="shared" ref="C58:R58" si="20">SUM(C56:C57)</f>
        <v>69</v>
      </c>
      <c r="D58" s="8">
        <f t="shared" si="20"/>
        <v>0</v>
      </c>
      <c r="E58" s="8">
        <f t="shared" si="20"/>
        <v>0</v>
      </c>
      <c r="F58" s="8">
        <f t="shared" si="20"/>
        <v>5</v>
      </c>
      <c r="G58" s="8">
        <f t="shared" si="20"/>
        <v>0</v>
      </c>
      <c r="H58" s="8">
        <f t="shared" si="20"/>
        <v>0</v>
      </c>
      <c r="I58" s="10">
        <f t="shared" si="20"/>
        <v>69</v>
      </c>
      <c r="J58" s="11">
        <f t="shared" si="20"/>
        <v>5</v>
      </c>
      <c r="K58" s="7">
        <f t="shared" si="20"/>
        <v>67</v>
      </c>
      <c r="L58" s="8">
        <f t="shared" si="20"/>
        <v>0</v>
      </c>
      <c r="M58" s="8">
        <f t="shared" si="20"/>
        <v>0</v>
      </c>
      <c r="N58" s="8">
        <f t="shared" si="20"/>
        <v>5</v>
      </c>
      <c r="O58" s="8">
        <f t="shared" si="20"/>
        <v>0</v>
      </c>
      <c r="P58" s="8">
        <f t="shared" si="20"/>
        <v>0</v>
      </c>
      <c r="Q58" s="10">
        <f t="shared" si="20"/>
        <v>67</v>
      </c>
      <c r="R58" s="11">
        <f t="shared" si="20"/>
        <v>5</v>
      </c>
      <c r="S58" s="9">
        <f t="shared" si="5"/>
        <v>-2</v>
      </c>
      <c r="T58" s="13">
        <f t="shared" si="6"/>
        <v>0</v>
      </c>
      <c r="U58" s="13">
        <f t="shared" si="7"/>
        <v>0</v>
      </c>
      <c r="V58" s="13">
        <f t="shared" si="8"/>
        <v>0</v>
      </c>
      <c r="W58" s="13">
        <f t="shared" si="9"/>
        <v>0</v>
      </c>
      <c r="X58" s="13">
        <f t="shared" si="10"/>
        <v>0</v>
      </c>
      <c r="Y58" s="14">
        <f t="shared" si="11"/>
        <v>-2</v>
      </c>
      <c r="Z58" s="12">
        <f t="shared" si="12"/>
        <v>0</v>
      </c>
    </row>
    <row r="59" spans="1:26" s="2" customFormat="1" ht="16.5" thickBot="1" x14ac:dyDescent="0.3">
      <c r="A59" s="82"/>
      <c r="B59" s="83"/>
      <c r="C59" s="84">
        <f t="shared" ref="C59:R59" si="21">C58+C55+C18</f>
        <v>3759</v>
      </c>
      <c r="D59" s="85">
        <f t="shared" si="21"/>
        <v>4725</v>
      </c>
      <c r="E59" s="85">
        <f t="shared" si="21"/>
        <v>631</v>
      </c>
      <c r="F59" s="85">
        <f t="shared" si="21"/>
        <v>190</v>
      </c>
      <c r="G59" s="85">
        <f t="shared" si="21"/>
        <v>239</v>
      </c>
      <c r="H59" s="85">
        <f t="shared" si="21"/>
        <v>30</v>
      </c>
      <c r="I59" s="75">
        <f t="shared" si="21"/>
        <v>9115</v>
      </c>
      <c r="J59" s="76">
        <f t="shared" si="21"/>
        <v>459</v>
      </c>
      <c r="K59" s="84">
        <f t="shared" si="21"/>
        <v>3689</v>
      </c>
      <c r="L59" s="85">
        <f t="shared" si="21"/>
        <v>4638</v>
      </c>
      <c r="M59" s="85">
        <f t="shared" si="21"/>
        <v>643</v>
      </c>
      <c r="N59" s="85">
        <f t="shared" si="21"/>
        <v>187</v>
      </c>
      <c r="O59" s="85">
        <f t="shared" si="21"/>
        <v>235</v>
      </c>
      <c r="P59" s="85">
        <f t="shared" si="21"/>
        <v>31</v>
      </c>
      <c r="Q59" s="75">
        <f t="shared" si="21"/>
        <v>8970</v>
      </c>
      <c r="R59" s="76">
        <f t="shared" si="21"/>
        <v>453</v>
      </c>
      <c r="S59" s="86">
        <f t="shared" si="5"/>
        <v>-70</v>
      </c>
      <c r="T59" s="87">
        <f t="shared" si="6"/>
        <v>-87</v>
      </c>
      <c r="U59" s="87">
        <f t="shared" si="7"/>
        <v>12</v>
      </c>
      <c r="V59" s="87">
        <f t="shared" si="8"/>
        <v>-3</v>
      </c>
      <c r="W59" s="87">
        <f t="shared" si="9"/>
        <v>-4</v>
      </c>
      <c r="X59" s="87">
        <f t="shared" si="10"/>
        <v>1</v>
      </c>
      <c r="Y59" s="77">
        <f t="shared" si="11"/>
        <v>-145</v>
      </c>
      <c r="Z59" s="78">
        <f t="shared" si="12"/>
        <v>-6</v>
      </c>
    </row>
  </sheetData>
  <mergeCells count="41">
    <mergeCell ref="R2:Z2"/>
    <mergeCell ref="S3:Z3"/>
    <mergeCell ref="Q8:R8"/>
    <mergeCell ref="S8:U8"/>
    <mergeCell ref="C8:E8"/>
    <mergeCell ref="F8:H8"/>
    <mergeCell ref="I8:J8"/>
    <mergeCell ref="K8:M8"/>
    <mergeCell ref="C7:J7"/>
    <mergeCell ref="K7:R7"/>
    <mergeCell ref="S7:Z7"/>
    <mergeCell ref="A9:A10"/>
    <mergeCell ref="B9:B10"/>
    <mergeCell ref="C9:C10"/>
    <mergeCell ref="D9:D10"/>
    <mergeCell ref="E9:E10"/>
    <mergeCell ref="F9:F10"/>
    <mergeCell ref="G9:G10"/>
    <mergeCell ref="S9:S10"/>
    <mergeCell ref="H9:H10"/>
    <mergeCell ref="I9:I10"/>
    <mergeCell ref="J9:J10"/>
    <mergeCell ref="K9:K10"/>
    <mergeCell ref="L9:L10"/>
    <mergeCell ref="Z9:Z10"/>
    <mergeCell ref="A18:B18"/>
    <mergeCell ref="A55:B55"/>
    <mergeCell ref="A58:B58"/>
    <mergeCell ref="X9:X10"/>
    <mergeCell ref="Y9:Y10"/>
    <mergeCell ref="A59:B59"/>
    <mergeCell ref="T9:T10"/>
    <mergeCell ref="U9:U10"/>
    <mergeCell ref="V9:V10"/>
    <mergeCell ref="W9:W10"/>
    <mergeCell ref="N9:N10"/>
    <mergeCell ref="O9:O10"/>
    <mergeCell ref="P9:P10"/>
    <mergeCell ref="Q9:Q10"/>
    <mergeCell ref="R9:R10"/>
    <mergeCell ref="M9:M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Foaie1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TacuNadejda</dc:creator>
  <cp:lastModifiedBy>ErhanGalina</cp:lastModifiedBy>
  <cp:lastPrinted>2024-11-26T08:43:22Z</cp:lastPrinted>
  <dcterms:created xsi:type="dcterms:W3CDTF">2015-06-05T18:19:34Z</dcterms:created>
  <dcterms:modified xsi:type="dcterms:W3CDTF">2024-11-26T09:04:10Z</dcterms:modified>
</cp:coreProperties>
</file>