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C4A57400-47E4-4674-BFE1-BE5AB8B3B62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H67" i="1"/>
  <c r="G67" i="1"/>
  <c r="E67" i="1"/>
  <c r="F67" i="1" s="1"/>
  <c r="D67" i="1"/>
  <c r="C67" i="1"/>
  <c r="J66" i="1"/>
  <c r="F66" i="1"/>
  <c r="J65" i="1"/>
  <c r="F65" i="1"/>
  <c r="J64" i="1"/>
  <c r="F64" i="1"/>
  <c r="J63" i="1"/>
  <c r="F63" i="1"/>
  <c r="J62" i="1"/>
  <c r="F62" i="1"/>
  <c r="J61" i="1"/>
  <c r="F61" i="1"/>
  <c r="J60" i="1"/>
  <c r="F60" i="1"/>
  <c r="J59" i="1"/>
  <c r="F59" i="1"/>
  <c r="I58" i="1"/>
  <c r="H58" i="1"/>
  <c r="G58" i="1"/>
  <c r="E58" i="1"/>
  <c r="F58" i="1" s="1"/>
  <c r="D58" i="1"/>
  <c r="C58" i="1"/>
  <c r="J57" i="1"/>
  <c r="F57" i="1"/>
  <c r="J56" i="1"/>
  <c r="F56" i="1"/>
  <c r="J55" i="1"/>
  <c r="F55" i="1"/>
  <c r="I54" i="1"/>
  <c r="H54" i="1"/>
  <c r="G54" i="1"/>
  <c r="E54" i="1"/>
  <c r="F54" i="1" s="1"/>
  <c r="D54" i="1"/>
  <c r="C54" i="1"/>
  <c r="J53" i="1"/>
  <c r="F53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I17" i="1"/>
  <c r="H17" i="1"/>
  <c r="G17" i="1"/>
  <c r="E17" i="1"/>
  <c r="F17" i="1" s="1"/>
  <c r="D17" i="1"/>
  <c r="C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C68" i="1" l="1"/>
  <c r="H68" i="1"/>
  <c r="J17" i="1"/>
  <c r="J54" i="1"/>
  <c r="D68" i="1"/>
  <c r="G68" i="1"/>
  <c r="J58" i="1"/>
  <c r="J67" i="1"/>
  <c r="E68" i="1"/>
  <c r="F68" i="1" s="1"/>
  <c r="I68" i="1"/>
  <c r="J68" i="1" s="1"/>
</calcChain>
</file>

<file path=xl/sharedStrings.xml><?xml version="1.0" encoding="utf-8"?>
<sst xmlns="http://schemas.openxmlformats.org/spreadsheetml/2006/main" count="79" uniqueCount="73">
  <si>
    <t>Informație privind executarea bugetelor instituțiilor de învățămînt din cadrul CR la situația de 31.12.2018</t>
  </si>
  <si>
    <t xml:space="preserve">                      Total  cheltuieli     </t>
  </si>
  <si>
    <t xml:space="preserve">   inclusiv: Dejunuri calde</t>
  </si>
  <si>
    <t>nr. Ord</t>
  </si>
  <si>
    <t>Denumirea     institutiei</t>
  </si>
  <si>
    <t>Plan aprobat anual</t>
  </si>
  <si>
    <t>Plan precizat anual</t>
  </si>
  <si>
    <t>Executat pentru 12 luni</t>
  </si>
  <si>
    <t>% executarii</t>
  </si>
  <si>
    <t>Cheltuieli efective</t>
  </si>
  <si>
    <t>% executarii cheltuielilor efective fata de planul precizat</t>
  </si>
  <si>
    <t>6=5*100/4</t>
  </si>
  <si>
    <t>10=9*100/8</t>
  </si>
  <si>
    <t>LT "M.Sadoveanu", mun.Hînceşti</t>
  </si>
  <si>
    <t>LT "M.Eminescu", mun.Hînceşti</t>
  </si>
  <si>
    <t>LT" M.Lomonosov", mun.Hînceşti</t>
  </si>
  <si>
    <t>LT "Ştefan Holban", s.Cărpineni</t>
  </si>
  <si>
    <t>LT "Dmitrie Cantemir", s.Crasnoarm.</t>
  </si>
  <si>
    <t>LT Lăpuşna</t>
  </si>
  <si>
    <t>LT "Universum", s.Sărata Galbenei</t>
  </si>
  <si>
    <t>Total LT</t>
  </si>
  <si>
    <t>Gimnaziul "Cezar Radu"</t>
  </si>
  <si>
    <t>Gimnaziul " Sergiu Andreev"</t>
  </si>
  <si>
    <t>Gimnaziul  "A.Donici"</t>
  </si>
  <si>
    <t>Gimnaziul "Mihai Viteazul"</t>
  </si>
  <si>
    <t>Gimnaziul Bobeica</t>
  </si>
  <si>
    <t>Gimnaziul Mingir</t>
  </si>
  <si>
    <t>Gimnaziul Bozieni</t>
  </si>
  <si>
    <t xml:space="preserve">Gimnaziul Boghiceni </t>
  </si>
  <si>
    <t>Gimnaziul Bălceana</t>
  </si>
  <si>
    <t>Gimnaziul Bujor</t>
  </si>
  <si>
    <t>Gimnaziul Buţeni</t>
  </si>
  <si>
    <t>Gimnaziul Caracui</t>
  </si>
  <si>
    <t>Gimnaziul "D.Creţu" Cărpineni</t>
  </si>
  <si>
    <t>Gimnaziul Topor</t>
  </si>
  <si>
    <t>Gimnaziul Căţăleni</t>
  </si>
  <si>
    <t>Gimnaziul Călmăţui</t>
  </si>
  <si>
    <t>Gimnaziul Dancu</t>
  </si>
  <si>
    <t>Gimnaziul Drăguşenii Noi</t>
  </si>
  <si>
    <t>Gimnaziul Fundul Galbenei</t>
  </si>
  <si>
    <t>Gimnaziul Logăneşti</t>
  </si>
  <si>
    <t>Gimnaziul Mireşti</t>
  </si>
  <si>
    <t>Gimnaziul Mereşeni</t>
  </si>
  <si>
    <t>Gimnaziul Nemteni</t>
  </si>
  <si>
    <t>Gimnaziul Negrea</t>
  </si>
  <si>
    <t>Gimnaziul Obileni</t>
  </si>
  <si>
    <t>Gimnaziul Oneşti</t>
  </si>
  <si>
    <t>Gimnaziul Paşcani</t>
  </si>
  <si>
    <t>Gimnaziul Pereni</t>
  </si>
  <si>
    <t>Gimnaziul Pogăneşti</t>
  </si>
  <si>
    <t>Gimnaziul Stolniceni</t>
  </si>
  <si>
    <t>Gimnaziul Tălăieşti</t>
  </si>
  <si>
    <t>Gimnaziul Voinescu</t>
  </si>
  <si>
    <t>Complexul educational Cotul Morii</t>
  </si>
  <si>
    <t>Complexul educational Ivanovca</t>
  </si>
  <si>
    <t>Complexul educational Pervomaisc</t>
  </si>
  <si>
    <t>Complexul educational Secăreni</t>
  </si>
  <si>
    <t>Total GM</t>
  </si>
  <si>
    <t>Şcoala primară Firladeni</t>
  </si>
  <si>
    <t>Scoală primară-grădiniţă Horjesti</t>
  </si>
  <si>
    <t>Scoală primară-grădiniţă Şipoteni</t>
  </si>
  <si>
    <t>Total inv. primar</t>
  </si>
  <si>
    <t>Complexul educational Topor</t>
  </si>
  <si>
    <t>Gimnaziul gradinita Mereseni</t>
  </si>
  <si>
    <t>Şcoala primară-grădiniţă Horjeşti</t>
  </si>
  <si>
    <t xml:space="preserve">Scoală primară-grădiniţă Şipoteni              </t>
  </si>
  <si>
    <t>Total ed. timpurie</t>
  </si>
  <si>
    <t>la Decizia Consiliului Raional Hincesti</t>
  </si>
  <si>
    <t xml:space="preserve">Anexa nr.4     </t>
  </si>
  <si>
    <t>Elena  MORARU TOMA</t>
  </si>
  <si>
    <t>Secretarul Consiliului raional Hîncești</t>
  </si>
  <si>
    <t>nr_____din_______________2019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</si>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</sst>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7" fillId="0" borderId="9" xfId="0" applyFont="1" applyBorder="1"/>
    <xf numFmtId="165" fontId="10" fillId="0" borderId="9" xfId="1" applyNumberFormat="1" applyFont="1" applyBorder="1" applyAlignment="1">
      <alignment horizontal="center"/>
    </xf>
    <xf numFmtId="165" fontId="10" fillId="0" borderId="9" xfId="2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7" fillId="2" borderId="9" xfId="0" applyFont="1" applyFill="1" applyBorder="1"/>
    <xf numFmtId="0" fontId="4" fillId="0" borderId="12" xfId="0" applyFont="1" applyBorder="1" applyAlignment="1">
      <alignment horizontal="center"/>
    </xf>
    <xf numFmtId="0" fontId="7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3" xfId="0" applyFont="1" applyBorder="1"/>
    <xf numFmtId="164" fontId="13" fillId="0" borderId="3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9" xfId="0" applyFont="1" applyBorder="1"/>
    <xf numFmtId="164" fontId="13" fillId="0" borderId="9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5" fontId="14" fillId="0" borderId="9" xfId="1" applyNumberFormat="1" applyFont="1" applyBorder="1" applyAlignment="1">
      <alignment horizontal="center"/>
    </xf>
    <xf numFmtId="0" fontId="15" fillId="0" borderId="0" xfId="0" applyFont="1"/>
    <xf numFmtId="164" fontId="10" fillId="0" borderId="9" xfId="3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2" fillId="2" borderId="0" xfId="0" applyFont="1" applyFill="1"/>
    <xf numFmtId="164" fontId="5" fillId="0" borderId="1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164" fontId="5" fillId="2" borderId="1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 wrapText="1"/>
    </xf>
    <xf numFmtId="164" fontId="5" fillId="2" borderId="22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17" fillId="0" borderId="0" xfId="0" applyFont="1"/>
    <xf numFmtId="0" fontId="5" fillId="2" borderId="16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4">
    <cellStyle name="Normal" xfId="0" builtinId="0"/>
    <cellStyle name="Обычный 13" xfId="3" xr:uid="{00000000-0005-0000-0000-000001000000}"/>
    <cellStyle name="Обычный 16" xfId="1" xr:uid="{00000000-0005-0000-0000-000002000000}"/>
    <cellStyle name="Обычный 2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selection activeCell="K23" sqref="K23"/>
    </sheetView>
  </sheetViews>
  <sheetFormatPr defaultRowHeight="15" x14ac:dyDescent="0.25"/>
  <cols>
    <col min="1" max="1" width="2.85546875" style="1" customWidth="1"/>
    <col min="2" max="2" width="26.85546875" style="1" customWidth="1"/>
    <col min="3" max="5" width="9.28515625" style="1" customWidth="1"/>
    <col min="6" max="6" width="8" style="1" customWidth="1"/>
    <col min="7" max="7" width="7.28515625" style="1" customWidth="1"/>
    <col min="8" max="9" width="7.42578125" style="1" customWidth="1"/>
    <col min="10" max="10" width="9" style="1" customWidth="1"/>
    <col min="11" max="11" width="37.42578125" style="1" customWidth="1"/>
    <col min="12" max="16384" width="9.140625" style="1"/>
  </cols>
  <sheetData>
    <row r="1" spans="1:10" ht="19.5" customHeight="1" x14ac:dyDescent="0.25">
      <c r="G1" s="50"/>
      <c r="H1" s="62" t="s">
        <v>68</v>
      </c>
      <c r="I1" s="62"/>
      <c r="J1" s="62"/>
    </row>
    <row r="2" spans="1:10" ht="15" customHeight="1" x14ac:dyDescent="0.25">
      <c r="G2" s="62" t="s">
        <v>67</v>
      </c>
      <c r="H2" s="62"/>
      <c r="I2" s="62"/>
      <c r="J2" s="62"/>
    </row>
    <row r="3" spans="1:10" ht="14.25" customHeight="1" x14ac:dyDescent="0.25">
      <c r="G3" s="62" t="s">
        <v>71</v>
      </c>
      <c r="H3" s="62"/>
      <c r="I3" s="62"/>
      <c r="J3" s="62"/>
    </row>
    <row r="4" spans="1:10" ht="10.5" customHeight="1" x14ac:dyDescent="0.25">
      <c r="G4" s="51"/>
      <c r="H4" s="51"/>
      <c r="I4" s="51"/>
      <c r="J4" s="51"/>
    </row>
    <row r="5" spans="1:10" x14ac:dyDescent="0.2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6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.75" thickBot="1" x14ac:dyDescent="0.3">
      <c r="A7" s="2"/>
      <c r="B7" s="3"/>
      <c r="C7" s="64" t="s">
        <v>1</v>
      </c>
      <c r="D7" s="65"/>
      <c r="E7" s="65"/>
      <c r="F7" s="65"/>
      <c r="G7" s="66" t="s">
        <v>2</v>
      </c>
      <c r="H7" s="66"/>
      <c r="I7" s="66"/>
      <c r="J7" s="66"/>
    </row>
    <row r="8" spans="1:10" ht="75.75" customHeight="1" x14ac:dyDescent="0.25">
      <c r="A8" s="4" t="s">
        <v>3</v>
      </c>
      <c r="B8" s="5" t="s">
        <v>4</v>
      </c>
      <c r="C8" s="6" t="s">
        <v>5</v>
      </c>
      <c r="D8" s="7" t="s">
        <v>6</v>
      </c>
      <c r="E8" s="7" t="s">
        <v>7</v>
      </c>
      <c r="F8" s="57" t="s">
        <v>8</v>
      </c>
      <c r="G8" s="7" t="s">
        <v>5</v>
      </c>
      <c r="H8" s="7" t="s">
        <v>6</v>
      </c>
      <c r="I8" s="7" t="s">
        <v>9</v>
      </c>
      <c r="J8" s="8" t="s">
        <v>10</v>
      </c>
    </row>
    <row r="9" spans="1:10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2" t="s">
        <v>11</v>
      </c>
      <c r="G9" s="11">
        <v>7</v>
      </c>
      <c r="H9" s="11">
        <v>8</v>
      </c>
      <c r="I9" s="11">
        <v>9</v>
      </c>
      <c r="J9" s="13" t="s">
        <v>12</v>
      </c>
    </row>
    <row r="10" spans="1:10" x14ac:dyDescent="0.25">
      <c r="A10" s="14">
        <v>1</v>
      </c>
      <c r="B10" s="15" t="s">
        <v>13</v>
      </c>
      <c r="C10" s="16">
        <v>11638</v>
      </c>
      <c r="D10" s="17">
        <v>12698.5</v>
      </c>
      <c r="E10" s="17">
        <v>11955.2</v>
      </c>
      <c r="F10" s="18">
        <f>E10*100/D10</f>
        <v>94.146552742449899</v>
      </c>
      <c r="G10" s="16">
        <v>582.4</v>
      </c>
      <c r="H10" s="17">
        <v>677.3</v>
      </c>
      <c r="I10" s="17">
        <v>632.1</v>
      </c>
      <c r="J10" s="19">
        <f>I10*100/H10</f>
        <v>93.326443230473942</v>
      </c>
    </row>
    <row r="11" spans="1:10" x14ac:dyDescent="0.25">
      <c r="A11" s="14">
        <v>2</v>
      </c>
      <c r="B11" s="15" t="s">
        <v>14</v>
      </c>
      <c r="C11" s="16">
        <v>8394.5</v>
      </c>
      <c r="D11" s="17">
        <v>9649.5</v>
      </c>
      <c r="E11" s="17">
        <v>9237</v>
      </c>
      <c r="F11" s="18">
        <f t="shared" ref="F11:F68" si="0">E11*100/D11</f>
        <v>95.725167107103999</v>
      </c>
      <c r="G11" s="16">
        <v>404.8</v>
      </c>
      <c r="H11" s="17">
        <v>455</v>
      </c>
      <c r="I11" s="17">
        <v>296.7</v>
      </c>
      <c r="J11" s="19">
        <f t="shared" ref="J11:J68" si="1">I11*100/H11</f>
        <v>65.208791208791212</v>
      </c>
    </row>
    <row r="12" spans="1:10" x14ac:dyDescent="0.25">
      <c r="A12" s="14">
        <v>3</v>
      </c>
      <c r="B12" s="15" t="s">
        <v>15</v>
      </c>
      <c r="C12" s="16">
        <v>1576.9</v>
      </c>
      <c r="D12" s="17">
        <v>1771.7</v>
      </c>
      <c r="E12" s="17">
        <v>1723.5</v>
      </c>
      <c r="F12" s="18">
        <f t="shared" si="0"/>
        <v>97.279449116667607</v>
      </c>
      <c r="G12" s="16">
        <v>49.7</v>
      </c>
      <c r="H12" s="17">
        <v>70.2</v>
      </c>
      <c r="I12" s="17">
        <v>57.4</v>
      </c>
      <c r="J12" s="19">
        <f t="shared" si="1"/>
        <v>81.76638176638177</v>
      </c>
    </row>
    <row r="13" spans="1:10" x14ac:dyDescent="0.25">
      <c r="A13" s="14">
        <v>4</v>
      </c>
      <c r="B13" s="15" t="s">
        <v>16</v>
      </c>
      <c r="C13" s="16">
        <v>7978.1</v>
      </c>
      <c r="D13" s="17">
        <v>8353</v>
      </c>
      <c r="E13" s="17">
        <v>7974.6</v>
      </c>
      <c r="F13" s="18">
        <f t="shared" si="0"/>
        <v>95.469891057105229</v>
      </c>
      <c r="G13" s="16">
        <v>361.5</v>
      </c>
      <c r="H13" s="17">
        <v>452.9</v>
      </c>
      <c r="I13" s="17">
        <v>422.1</v>
      </c>
      <c r="J13" s="19">
        <f t="shared" si="1"/>
        <v>93.199381761978373</v>
      </c>
    </row>
    <row r="14" spans="1:10" x14ac:dyDescent="0.25">
      <c r="A14" s="14">
        <v>5</v>
      </c>
      <c r="B14" s="15" t="s">
        <v>17</v>
      </c>
      <c r="C14" s="16">
        <v>4233.2</v>
      </c>
      <c r="D14" s="17">
        <v>4738.1000000000004</v>
      </c>
      <c r="E14" s="17">
        <v>4416</v>
      </c>
      <c r="F14" s="18">
        <f t="shared" si="0"/>
        <v>93.20191637998353</v>
      </c>
      <c r="G14" s="16">
        <v>189.6</v>
      </c>
      <c r="H14" s="17">
        <v>209.3</v>
      </c>
      <c r="I14" s="17">
        <v>113.3</v>
      </c>
      <c r="J14" s="19">
        <f t="shared" si="1"/>
        <v>54.132823698041086</v>
      </c>
    </row>
    <row r="15" spans="1:10" x14ac:dyDescent="0.25">
      <c r="A15" s="14">
        <v>6</v>
      </c>
      <c r="B15" s="20" t="s">
        <v>18</v>
      </c>
      <c r="C15" s="16">
        <v>5713.5</v>
      </c>
      <c r="D15" s="17">
        <v>6569</v>
      </c>
      <c r="E15" s="17">
        <v>6253.5</v>
      </c>
      <c r="F15" s="18">
        <f t="shared" si="0"/>
        <v>95.197138072766023</v>
      </c>
      <c r="G15" s="16">
        <v>282.89999999999998</v>
      </c>
      <c r="H15" s="17">
        <v>357.5</v>
      </c>
      <c r="I15" s="17">
        <v>379.3</v>
      </c>
      <c r="J15" s="19">
        <f t="shared" si="1"/>
        <v>106.09790209790209</v>
      </c>
    </row>
    <row r="16" spans="1:10" ht="15.75" thickBot="1" x14ac:dyDescent="0.3">
      <c r="A16" s="21">
        <v>7</v>
      </c>
      <c r="B16" s="22" t="s">
        <v>19</v>
      </c>
      <c r="C16" s="16">
        <v>7267.2</v>
      </c>
      <c r="D16" s="17">
        <v>8052</v>
      </c>
      <c r="E16" s="17">
        <v>7232.5</v>
      </c>
      <c r="F16" s="23">
        <f t="shared" si="0"/>
        <v>89.822404371584696</v>
      </c>
      <c r="G16" s="16">
        <v>401.8</v>
      </c>
      <c r="H16" s="17">
        <v>553</v>
      </c>
      <c r="I16" s="17">
        <v>452.3</v>
      </c>
      <c r="J16" s="24">
        <f t="shared" si="1"/>
        <v>81.79023508137432</v>
      </c>
    </row>
    <row r="17" spans="1:10" ht="15.75" thickBot="1" x14ac:dyDescent="0.3">
      <c r="A17" s="58" t="s">
        <v>20</v>
      </c>
      <c r="B17" s="59"/>
      <c r="C17" s="46">
        <f>SUM(C10:C16)</f>
        <v>46801.399999999994</v>
      </c>
      <c r="D17" s="46">
        <f t="shared" ref="D17:I17" si="2">SUM(D10:D16)</f>
        <v>51831.8</v>
      </c>
      <c r="E17" s="46">
        <f t="shared" si="2"/>
        <v>48792.3</v>
      </c>
      <c r="F17" s="46">
        <f t="shared" si="0"/>
        <v>94.135839388174816</v>
      </c>
      <c r="G17" s="46">
        <f t="shared" si="2"/>
        <v>2272.7000000000003</v>
      </c>
      <c r="H17" s="46">
        <f t="shared" si="2"/>
        <v>2775.2</v>
      </c>
      <c r="I17" s="46">
        <f t="shared" si="2"/>
        <v>2353.1999999999998</v>
      </c>
      <c r="J17" s="47">
        <f t="shared" si="1"/>
        <v>84.793888728740271</v>
      </c>
    </row>
    <row r="18" spans="1:10" x14ac:dyDescent="0.25">
      <c r="A18" s="25">
        <v>1</v>
      </c>
      <c r="B18" s="26" t="s">
        <v>21</v>
      </c>
      <c r="C18" s="16">
        <v>2527.1</v>
      </c>
      <c r="D18" s="17">
        <v>2980.7</v>
      </c>
      <c r="E18" s="17">
        <v>2875.2</v>
      </c>
      <c r="F18" s="27">
        <f t="shared" si="0"/>
        <v>96.460562955010573</v>
      </c>
      <c r="G18" s="16">
        <v>126.4</v>
      </c>
      <c r="H18" s="17">
        <v>148.4</v>
      </c>
      <c r="I18" s="17">
        <v>107</v>
      </c>
      <c r="J18" s="28">
        <f t="shared" si="1"/>
        <v>72.102425876010784</v>
      </c>
    </row>
    <row r="19" spans="1:10" x14ac:dyDescent="0.25">
      <c r="A19" s="29">
        <v>2</v>
      </c>
      <c r="B19" s="30" t="s">
        <v>22</v>
      </c>
      <c r="C19" s="16">
        <v>3262.6</v>
      </c>
      <c r="D19" s="17">
        <v>3377.9</v>
      </c>
      <c r="E19" s="17">
        <v>3247.9</v>
      </c>
      <c r="F19" s="31">
        <f t="shared" si="0"/>
        <v>96.151455046034513</v>
      </c>
      <c r="G19" s="16">
        <v>152</v>
      </c>
      <c r="H19" s="17">
        <v>167.8</v>
      </c>
      <c r="I19" s="17">
        <v>148.9</v>
      </c>
      <c r="J19" s="32">
        <f t="shared" si="1"/>
        <v>88.736591179976159</v>
      </c>
    </row>
    <row r="20" spans="1:10" x14ac:dyDescent="0.25">
      <c r="A20" s="29">
        <v>3</v>
      </c>
      <c r="B20" s="30" t="s">
        <v>23</v>
      </c>
      <c r="C20" s="16">
        <v>3351.3</v>
      </c>
      <c r="D20" s="17">
        <v>3897.5</v>
      </c>
      <c r="E20" s="17">
        <v>3589.9</v>
      </c>
      <c r="F20" s="31">
        <f t="shared" si="0"/>
        <v>92.107761385503522</v>
      </c>
      <c r="G20" s="16">
        <v>201.6</v>
      </c>
      <c r="H20" s="17">
        <v>222.5</v>
      </c>
      <c r="I20" s="17">
        <v>209.8</v>
      </c>
      <c r="J20" s="32">
        <f t="shared" si="1"/>
        <v>94.292134831460672</v>
      </c>
    </row>
    <row r="21" spans="1:10" x14ac:dyDescent="0.25">
      <c r="A21" s="14">
        <v>4</v>
      </c>
      <c r="B21" s="15" t="s">
        <v>24</v>
      </c>
      <c r="C21" s="16">
        <v>2331.4</v>
      </c>
      <c r="D21" s="17">
        <v>3250.7</v>
      </c>
      <c r="E21" s="17">
        <v>3065.7</v>
      </c>
      <c r="F21" s="18">
        <f t="shared" si="0"/>
        <v>94.308918079182945</v>
      </c>
      <c r="G21" s="16">
        <v>106.8</v>
      </c>
      <c r="H21" s="17">
        <v>127.7</v>
      </c>
      <c r="I21" s="17">
        <v>117.6</v>
      </c>
      <c r="J21" s="19">
        <f t="shared" si="1"/>
        <v>92.090837901331241</v>
      </c>
    </row>
    <row r="22" spans="1:10" x14ac:dyDescent="0.25">
      <c r="A22" s="14">
        <v>5</v>
      </c>
      <c r="B22" s="15" t="s">
        <v>25</v>
      </c>
      <c r="C22" s="16">
        <v>3048.6</v>
      </c>
      <c r="D22" s="17">
        <v>3741.3</v>
      </c>
      <c r="E22" s="17">
        <v>3615.3</v>
      </c>
      <c r="F22" s="18">
        <f t="shared" si="0"/>
        <v>96.632186673081549</v>
      </c>
      <c r="G22" s="16">
        <v>196.9</v>
      </c>
      <c r="H22" s="17">
        <v>262.39999999999998</v>
      </c>
      <c r="I22" s="17">
        <v>251.2</v>
      </c>
      <c r="J22" s="19">
        <f t="shared" si="1"/>
        <v>95.731707317073173</v>
      </c>
    </row>
    <row r="23" spans="1:10" x14ac:dyDescent="0.25">
      <c r="A23" s="14">
        <v>6</v>
      </c>
      <c r="B23" s="15" t="s">
        <v>26</v>
      </c>
      <c r="C23" s="16">
        <v>5988.5</v>
      </c>
      <c r="D23" s="17">
        <v>7136.1</v>
      </c>
      <c r="E23" s="17">
        <v>6850</v>
      </c>
      <c r="F23" s="18">
        <f t="shared" si="0"/>
        <v>95.990807303709303</v>
      </c>
      <c r="G23" s="16">
        <v>391.2</v>
      </c>
      <c r="H23" s="17">
        <v>441.7</v>
      </c>
      <c r="I23" s="17">
        <v>392.2</v>
      </c>
      <c r="J23" s="19">
        <f t="shared" si="1"/>
        <v>88.793298618972159</v>
      </c>
    </row>
    <row r="24" spans="1:10" x14ac:dyDescent="0.25">
      <c r="A24" s="14">
        <v>7</v>
      </c>
      <c r="B24" s="15" t="s">
        <v>27</v>
      </c>
      <c r="C24" s="16">
        <v>2351.6999999999998</v>
      </c>
      <c r="D24" s="17">
        <v>2736.3</v>
      </c>
      <c r="E24" s="17">
        <v>2407.5</v>
      </c>
      <c r="F24" s="18">
        <f t="shared" si="0"/>
        <v>87.983773709023126</v>
      </c>
      <c r="G24" s="16">
        <v>136.9</v>
      </c>
      <c r="H24" s="17">
        <v>169.8</v>
      </c>
      <c r="I24" s="17">
        <v>156.6</v>
      </c>
      <c r="J24" s="19">
        <f t="shared" si="1"/>
        <v>92.22614840989398</v>
      </c>
    </row>
    <row r="25" spans="1:10" s="34" customFormat="1" x14ac:dyDescent="0.25">
      <c r="A25" s="29">
        <v>8</v>
      </c>
      <c r="B25" s="30" t="s">
        <v>28</v>
      </c>
      <c r="C25" s="33">
        <v>2517.6999999999998</v>
      </c>
      <c r="D25" s="17">
        <v>2839.1</v>
      </c>
      <c r="E25" s="17">
        <v>2707.5</v>
      </c>
      <c r="F25" s="31">
        <f t="shared" si="0"/>
        <v>95.36472825895531</v>
      </c>
      <c r="G25" s="33">
        <v>109.9</v>
      </c>
      <c r="H25" s="17">
        <v>121.3</v>
      </c>
      <c r="I25" s="17">
        <v>100.8</v>
      </c>
      <c r="J25" s="32">
        <f t="shared" si="1"/>
        <v>83.0997526793075</v>
      </c>
    </row>
    <row r="26" spans="1:10" x14ac:dyDescent="0.25">
      <c r="A26" s="14">
        <v>9</v>
      </c>
      <c r="B26" s="15" t="s">
        <v>29</v>
      </c>
      <c r="C26" s="16">
        <v>2155.8000000000002</v>
      </c>
      <c r="D26" s="17">
        <v>2503</v>
      </c>
      <c r="E26" s="17">
        <v>2371</v>
      </c>
      <c r="F26" s="18">
        <f t="shared" si="0"/>
        <v>94.726328405912909</v>
      </c>
      <c r="G26" s="16">
        <v>118.9</v>
      </c>
      <c r="H26" s="17">
        <v>131.19999999999999</v>
      </c>
      <c r="I26" s="17">
        <v>131.1</v>
      </c>
      <c r="J26" s="19">
        <f t="shared" si="1"/>
        <v>99.923780487804891</v>
      </c>
    </row>
    <row r="27" spans="1:10" x14ac:dyDescent="0.25">
      <c r="A27" s="14">
        <v>10</v>
      </c>
      <c r="B27" s="15" t="s">
        <v>30</v>
      </c>
      <c r="C27" s="16">
        <v>2898.8</v>
      </c>
      <c r="D27" s="17">
        <v>3252</v>
      </c>
      <c r="E27" s="17">
        <v>3088.3</v>
      </c>
      <c r="F27" s="18">
        <f t="shared" si="0"/>
        <v>94.966174661746621</v>
      </c>
      <c r="G27" s="16">
        <v>168.5</v>
      </c>
      <c r="H27" s="17">
        <v>192.6</v>
      </c>
      <c r="I27" s="17">
        <v>193.5</v>
      </c>
      <c r="J27" s="19">
        <f t="shared" si="1"/>
        <v>100.46728971962617</v>
      </c>
    </row>
    <row r="28" spans="1:10" x14ac:dyDescent="0.25">
      <c r="A28" s="14">
        <v>11</v>
      </c>
      <c r="B28" s="15" t="s">
        <v>31</v>
      </c>
      <c r="C28" s="16">
        <v>3586.7</v>
      </c>
      <c r="D28" s="17">
        <v>4143.8999999999996</v>
      </c>
      <c r="E28" s="17">
        <v>4064.1</v>
      </c>
      <c r="F28" s="18">
        <f t="shared" si="0"/>
        <v>98.07427785419533</v>
      </c>
      <c r="G28" s="16">
        <v>195.6</v>
      </c>
      <c r="H28" s="17">
        <v>221.5</v>
      </c>
      <c r="I28" s="17">
        <v>152.4</v>
      </c>
      <c r="J28" s="19">
        <f t="shared" si="1"/>
        <v>68.803611738148987</v>
      </c>
    </row>
    <row r="29" spans="1:10" x14ac:dyDescent="0.25">
      <c r="A29" s="14">
        <v>12</v>
      </c>
      <c r="B29" s="15" t="s">
        <v>32</v>
      </c>
      <c r="C29" s="16">
        <v>2082</v>
      </c>
      <c r="D29" s="17">
        <v>2477.6999999999998</v>
      </c>
      <c r="E29" s="17">
        <v>2372.3000000000002</v>
      </c>
      <c r="F29" s="18">
        <f t="shared" si="0"/>
        <v>95.746054808895366</v>
      </c>
      <c r="G29" s="35"/>
      <c r="H29" s="17">
        <v>122.9</v>
      </c>
      <c r="I29" s="17">
        <v>111.2</v>
      </c>
      <c r="J29" s="19">
        <f t="shared" si="1"/>
        <v>90.480065093572009</v>
      </c>
    </row>
    <row r="30" spans="1:10" x14ac:dyDescent="0.25">
      <c r="A30" s="14">
        <v>13</v>
      </c>
      <c r="B30" s="15" t="s">
        <v>33</v>
      </c>
      <c r="C30" s="16">
        <v>1847.8</v>
      </c>
      <c r="D30" s="17">
        <v>2107.6</v>
      </c>
      <c r="E30" s="17">
        <v>2079.8000000000002</v>
      </c>
      <c r="F30" s="18">
        <f t="shared" si="0"/>
        <v>98.680964129815919</v>
      </c>
      <c r="G30" s="16">
        <v>81.3</v>
      </c>
      <c r="H30" s="17">
        <v>89.7</v>
      </c>
      <c r="I30" s="17">
        <v>68</v>
      </c>
      <c r="J30" s="19">
        <f t="shared" si="1"/>
        <v>75.808249721293194</v>
      </c>
    </row>
    <row r="31" spans="1:10" x14ac:dyDescent="0.25">
      <c r="A31" s="29">
        <v>14</v>
      </c>
      <c r="B31" s="30" t="s">
        <v>34</v>
      </c>
      <c r="C31" s="16">
        <v>1413</v>
      </c>
      <c r="D31" s="17">
        <v>1733.2</v>
      </c>
      <c r="E31" s="17">
        <v>1685.6</v>
      </c>
      <c r="F31" s="31">
        <f t="shared" si="0"/>
        <v>97.253634894991919</v>
      </c>
      <c r="G31" s="16">
        <v>82.8</v>
      </c>
      <c r="H31" s="17">
        <v>91.4</v>
      </c>
      <c r="I31" s="17">
        <v>70.7</v>
      </c>
      <c r="J31" s="32">
        <f t="shared" si="1"/>
        <v>77.3522975929978</v>
      </c>
    </row>
    <row r="32" spans="1:10" x14ac:dyDescent="0.25">
      <c r="A32" s="14">
        <v>15</v>
      </c>
      <c r="B32" s="15" t="s">
        <v>35</v>
      </c>
      <c r="C32" s="16">
        <v>1936.1</v>
      </c>
      <c r="D32" s="17">
        <v>2105.1999999999998</v>
      </c>
      <c r="E32" s="17">
        <v>2007.6</v>
      </c>
      <c r="F32" s="18">
        <f t="shared" si="0"/>
        <v>95.363860915827487</v>
      </c>
      <c r="G32" s="16">
        <v>82.7</v>
      </c>
      <c r="H32" s="17">
        <v>91.3</v>
      </c>
      <c r="I32" s="17">
        <v>102</v>
      </c>
      <c r="J32" s="19">
        <f t="shared" si="1"/>
        <v>111.71960569550932</v>
      </c>
    </row>
    <row r="33" spans="1:10" x14ac:dyDescent="0.25">
      <c r="A33" s="14">
        <v>16</v>
      </c>
      <c r="B33" s="15" t="s">
        <v>36</v>
      </c>
      <c r="C33" s="16">
        <v>1925.2</v>
      </c>
      <c r="D33" s="17">
        <v>2214.1</v>
      </c>
      <c r="E33" s="17">
        <v>2143.3000000000002</v>
      </c>
      <c r="F33" s="18">
        <f t="shared" si="0"/>
        <v>96.802312452012117</v>
      </c>
      <c r="G33" s="16">
        <v>93.3</v>
      </c>
      <c r="H33" s="17">
        <v>103</v>
      </c>
      <c r="I33" s="17">
        <v>98.2</v>
      </c>
      <c r="J33" s="19">
        <f t="shared" si="1"/>
        <v>95.339805825242721</v>
      </c>
    </row>
    <row r="34" spans="1:10" s="34" customFormat="1" x14ac:dyDescent="0.25">
      <c r="A34" s="29">
        <v>17</v>
      </c>
      <c r="B34" s="30" t="s">
        <v>37</v>
      </c>
      <c r="C34" s="33">
        <v>2554.6999999999998</v>
      </c>
      <c r="D34" s="17">
        <v>2735.3</v>
      </c>
      <c r="E34" s="17">
        <v>2660.7</v>
      </c>
      <c r="F34" s="31">
        <f t="shared" si="0"/>
        <v>97.272694037217121</v>
      </c>
      <c r="G34" s="33">
        <v>177.6</v>
      </c>
      <c r="H34" s="17">
        <v>200.1</v>
      </c>
      <c r="I34" s="17">
        <v>200.1</v>
      </c>
      <c r="J34" s="32">
        <f t="shared" si="1"/>
        <v>100</v>
      </c>
    </row>
    <row r="35" spans="1:10" s="34" customFormat="1" x14ac:dyDescent="0.25">
      <c r="A35" s="29">
        <v>18</v>
      </c>
      <c r="B35" s="30" t="s">
        <v>38</v>
      </c>
      <c r="C35" s="33">
        <v>2271.3000000000002</v>
      </c>
      <c r="D35" s="17">
        <v>2323.6999999999998</v>
      </c>
      <c r="E35" s="17">
        <v>2225.6</v>
      </c>
      <c r="F35" s="31">
        <f t="shared" si="0"/>
        <v>95.778284632267514</v>
      </c>
      <c r="G35" s="33">
        <v>117.8</v>
      </c>
      <c r="H35" s="17">
        <v>137.80000000000001</v>
      </c>
      <c r="I35" s="17">
        <v>161.19999999999999</v>
      </c>
      <c r="J35" s="32">
        <f t="shared" si="1"/>
        <v>116.98113207547168</v>
      </c>
    </row>
    <row r="36" spans="1:10" s="34" customFormat="1" x14ac:dyDescent="0.25">
      <c r="A36" s="29">
        <v>19</v>
      </c>
      <c r="B36" s="30" t="s">
        <v>39</v>
      </c>
      <c r="C36" s="33">
        <v>2877.1</v>
      </c>
      <c r="D36" s="17">
        <v>2957.7</v>
      </c>
      <c r="E36" s="17">
        <v>2886.6</v>
      </c>
      <c r="F36" s="31">
        <f t="shared" si="0"/>
        <v>97.596105081651288</v>
      </c>
      <c r="G36" s="33">
        <v>158</v>
      </c>
      <c r="H36" s="17">
        <v>174.4</v>
      </c>
      <c r="I36" s="17">
        <v>154.6</v>
      </c>
      <c r="J36" s="32">
        <f t="shared" si="1"/>
        <v>88.646788990825684</v>
      </c>
    </row>
    <row r="37" spans="1:10" x14ac:dyDescent="0.25">
      <c r="A37" s="14">
        <v>20</v>
      </c>
      <c r="B37" s="15" t="s">
        <v>40</v>
      </c>
      <c r="C37" s="16">
        <v>3213.7</v>
      </c>
      <c r="D37" s="17">
        <v>3593.6</v>
      </c>
      <c r="E37" s="17">
        <v>3451.8</v>
      </c>
      <c r="F37" s="18">
        <f t="shared" si="0"/>
        <v>96.054096170970624</v>
      </c>
      <c r="G37" s="16">
        <v>212.2</v>
      </c>
      <c r="H37" s="17">
        <v>234.2</v>
      </c>
      <c r="I37" s="17">
        <v>217</v>
      </c>
      <c r="J37" s="19">
        <f t="shared" si="1"/>
        <v>92.655849701110171</v>
      </c>
    </row>
    <row r="38" spans="1:10" x14ac:dyDescent="0.25">
      <c r="A38" s="14">
        <v>21</v>
      </c>
      <c r="B38" s="15" t="s">
        <v>41</v>
      </c>
      <c r="C38" s="16">
        <v>2153.3000000000002</v>
      </c>
      <c r="D38" s="17">
        <v>2406</v>
      </c>
      <c r="E38" s="17">
        <v>2237.5</v>
      </c>
      <c r="F38" s="18">
        <f t="shared" si="0"/>
        <v>92.996674979218625</v>
      </c>
      <c r="G38" s="16">
        <v>108.3</v>
      </c>
      <c r="H38" s="17">
        <v>149</v>
      </c>
      <c r="I38" s="17">
        <v>136.80000000000001</v>
      </c>
      <c r="J38" s="19">
        <f t="shared" si="1"/>
        <v>91.812080536912759</v>
      </c>
    </row>
    <row r="39" spans="1:10" x14ac:dyDescent="0.25">
      <c r="A39" s="29">
        <v>22</v>
      </c>
      <c r="B39" s="30" t="s">
        <v>42</v>
      </c>
      <c r="C39" s="16">
        <v>1854.5</v>
      </c>
      <c r="D39" s="17">
        <v>2023.4</v>
      </c>
      <c r="E39" s="17">
        <v>1981.4</v>
      </c>
      <c r="F39" s="31">
        <f t="shared" si="0"/>
        <v>97.924285855490751</v>
      </c>
      <c r="G39" s="16">
        <v>103.8</v>
      </c>
      <c r="H39" s="17">
        <v>114.6</v>
      </c>
      <c r="I39" s="17">
        <v>98.8</v>
      </c>
      <c r="J39" s="32">
        <f t="shared" si="1"/>
        <v>86.212914485165797</v>
      </c>
    </row>
    <row r="40" spans="1:10" x14ac:dyDescent="0.25">
      <c r="A40" s="14">
        <v>23</v>
      </c>
      <c r="B40" s="15" t="s">
        <v>43</v>
      </c>
      <c r="C40" s="16">
        <v>2053.6</v>
      </c>
      <c r="D40" s="17">
        <v>2402</v>
      </c>
      <c r="E40" s="17">
        <v>2339.8000000000002</v>
      </c>
      <c r="F40" s="18">
        <f t="shared" si="0"/>
        <v>97.410491257285614</v>
      </c>
      <c r="G40" s="16">
        <v>94.8</v>
      </c>
      <c r="H40" s="17">
        <v>104.6</v>
      </c>
      <c r="I40" s="17">
        <v>97.8</v>
      </c>
      <c r="J40" s="19">
        <f t="shared" si="1"/>
        <v>93.49904397705545</v>
      </c>
    </row>
    <row r="41" spans="1:10" x14ac:dyDescent="0.25">
      <c r="A41" s="14">
        <v>24</v>
      </c>
      <c r="B41" s="15" t="s">
        <v>44</v>
      </c>
      <c r="C41" s="16">
        <v>2390.1</v>
      </c>
      <c r="D41" s="17">
        <v>2829.9</v>
      </c>
      <c r="E41" s="17">
        <v>2651.2</v>
      </c>
      <c r="F41" s="18">
        <f t="shared" si="0"/>
        <v>93.685289232835075</v>
      </c>
      <c r="G41" s="16">
        <v>132.4</v>
      </c>
      <c r="H41" s="17">
        <v>189.4</v>
      </c>
      <c r="I41" s="17">
        <v>133.30000000000001</v>
      </c>
      <c r="J41" s="19">
        <f t="shared" si="1"/>
        <v>70.380147835269284</v>
      </c>
    </row>
    <row r="42" spans="1:10" x14ac:dyDescent="0.25">
      <c r="A42" s="14">
        <v>25</v>
      </c>
      <c r="B42" s="15" t="s">
        <v>45</v>
      </c>
      <c r="C42" s="16">
        <v>1623.7</v>
      </c>
      <c r="D42" s="17">
        <v>1967.3</v>
      </c>
      <c r="E42" s="17">
        <v>1938.2</v>
      </c>
      <c r="F42" s="18">
        <f t="shared" si="0"/>
        <v>98.520815330656234</v>
      </c>
      <c r="G42" s="16">
        <v>63.2</v>
      </c>
      <c r="H42" s="17">
        <v>82.1</v>
      </c>
      <c r="I42" s="17">
        <v>54.5</v>
      </c>
      <c r="J42" s="19">
        <f t="shared" si="1"/>
        <v>66.382460414129113</v>
      </c>
    </row>
    <row r="43" spans="1:10" x14ac:dyDescent="0.25">
      <c r="A43" s="14">
        <v>26</v>
      </c>
      <c r="B43" s="15" t="s">
        <v>46</v>
      </c>
      <c r="C43" s="16">
        <v>1757.1</v>
      </c>
      <c r="D43" s="17">
        <v>2037.6</v>
      </c>
      <c r="E43" s="17">
        <v>1961.6</v>
      </c>
      <c r="F43" s="18">
        <f t="shared" si="0"/>
        <v>96.270121711817836</v>
      </c>
      <c r="G43" s="16">
        <v>124.8</v>
      </c>
      <c r="H43" s="17">
        <v>141.6</v>
      </c>
      <c r="I43" s="17">
        <v>118.1</v>
      </c>
      <c r="J43" s="19">
        <f t="shared" si="1"/>
        <v>83.403954802259889</v>
      </c>
    </row>
    <row r="44" spans="1:10" x14ac:dyDescent="0.25">
      <c r="A44" s="14">
        <v>27</v>
      </c>
      <c r="B44" s="15" t="s">
        <v>47</v>
      </c>
      <c r="C44" s="16">
        <v>1541</v>
      </c>
      <c r="D44" s="17">
        <v>1702.8</v>
      </c>
      <c r="E44" s="17">
        <v>1672.7</v>
      </c>
      <c r="F44" s="18">
        <f t="shared" si="0"/>
        <v>98.232323232323239</v>
      </c>
      <c r="G44" s="16">
        <v>78.2</v>
      </c>
      <c r="H44" s="17">
        <v>86.3</v>
      </c>
      <c r="I44" s="17">
        <v>86.2</v>
      </c>
      <c r="J44" s="19">
        <f t="shared" si="1"/>
        <v>99.884125144843566</v>
      </c>
    </row>
    <row r="45" spans="1:10" x14ac:dyDescent="0.25">
      <c r="A45" s="14">
        <v>28</v>
      </c>
      <c r="B45" s="15" t="s">
        <v>48</v>
      </c>
      <c r="C45" s="16">
        <v>1678.9</v>
      </c>
      <c r="D45" s="17">
        <v>1938.1</v>
      </c>
      <c r="E45" s="17">
        <v>1784.6</v>
      </c>
      <c r="F45" s="18">
        <f t="shared" si="0"/>
        <v>92.079872039626437</v>
      </c>
      <c r="G45" s="16">
        <v>46.6</v>
      </c>
      <c r="H45" s="17">
        <v>51.4</v>
      </c>
      <c r="I45" s="17">
        <v>41.3</v>
      </c>
      <c r="J45" s="19">
        <f t="shared" si="1"/>
        <v>80.350194552529189</v>
      </c>
    </row>
    <row r="46" spans="1:10" x14ac:dyDescent="0.25">
      <c r="A46" s="14">
        <v>29</v>
      </c>
      <c r="B46" s="15" t="s">
        <v>49</v>
      </c>
      <c r="C46" s="16">
        <v>2376</v>
      </c>
      <c r="D46" s="17">
        <v>2513.9</v>
      </c>
      <c r="E46" s="17">
        <v>2348.4</v>
      </c>
      <c r="F46" s="18">
        <f t="shared" si="0"/>
        <v>93.416603683519625</v>
      </c>
      <c r="G46" s="16">
        <v>117.4</v>
      </c>
      <c r="H46" s="17">
        <v>131.19999999999999</v>
      </c>
      <c r="I46" s="17">
        <v>94.1</v>
      </c>
      <c r="J46" s="19">
        <f t="shared" si="1"/>
        <v>71.722560975609767</v>
      </c>
    </row>
    <row r="47" spans="1:10" x14ac:dyDescent="0.25">
      <c r="A47" s="14">
        <v>30</v>
      </c>
      <c r="B47" s="15" t="s">
        <v>50</v>
      </c>
      <c r="C47" s="16">
        <v>1523.5</v>
      </c>
      <c r="D47" s="17">
        <v>1666.6</v>
      </c>
      <c r="E47" s="17">
        <v>1589.6</v>
      </c>
      <c r="F47" s="18">
        <f t="shared" si="0"/>
        <v>95.379815192607708</v>
      </c>
      <c r="G47" s="16">
        <v>81.3</v>
      </c>
      <c r="H47" s="17">
        <v>89.7</v>
      </c>
      <c r="I47" s="17">
        <v>63.5</v>
      </c>
      <c r="J47" s="19">
        <f t="shared" si="1"/>
        <v>70.791527313266442</v>
      </c>
    </row>
    <row r="48" spans="1:10" x14ac:dyDescent="0.25">
      <c r="A48" s="14">
        <v>31</v>
      </c>
      <c r="B48" s="15" t="s">
        <v>51</v>
      </c>
      <c r="C48" s="16">
        <v>1101.5</v>
      </c>
      <c r="D48" s="17">
        <v>1276.5</v>
      </c>
      <c r="E48" s="17">
        <v>1233.2</v>
      </c>
      <c r="F48" s="18">
        <f t="shared" si="0"/>
        <v>96.607912260086167</v>
      </c>
      <c r="G48" s="16">
        <v>69.2</v>
      </c>
      <c r="H48" s="17">
        <v>76.400000000000006</v>
      </c>
      <c r="I48" s="17">
        <v>46.4</v>
      </c>
      <c r="J48" s="19">
        <f t="shared" si="1"/>
        <v>60.732984293193709</v>
      </c>
    </row>
    <row r="49" spans="1:10" x14ac:dyDescent="0.25">
      <c r="A49" s="14">
        <v>32</v>
      </c>
      <c r="B49" s="15" t="s">
        <v>52</v>
      </c>
      <c r="C49" s="16">
        <v>2109.4</v>
      </c>
      <c r="D49" s="17">
        <v>2312.9</v>
      </c>
      <c r="E49" s="17">
        <v>2146.8000000000002</v>
      </c>
      <c r="F49" s="18">
        <f t="shared" si="0"/>
        <v>92.818539495870994</v>
      </c>
      <c r="G49" s="16">
        <v>97.8</v>
      </c>
      <c r="H49" s="17">
        <v>109.5</v>
      </c>
      <c r="I49" s="17">
        <v>75.3</v>
      </c>
      <c r="J49" s="19">
        <f t="shared" si="1"/>
        <v>68.767123287671239</v>
      </c>
    </row>
    <row r="50" spans="1:10" x14ac:dyDescent="0.25">
      <c r="A50" s="14">
        <v>33</v>
      </c>
      <c r="B50" s="15" t="s">
        <v>53</v>
      </c>
      <c r="C50" s="16">
        <v>2303.1</v>
      </c>
      <c r="D50" s="17">
        <v>2709</v>
      </c>
      <c r="E50" s="17">
        <v>2356.1999999999998</v>
      </c>
      <c r="F50" s="18">
        <f t="shared" si="0"/>
        <v>86.976744186046503</v>
      </c>
      <c r="G50" s="16">
        <v>132.4</v>
      </c>
      <c r="H50" s="17">
        <v>155.1</v>
      </c>
      <c r="I50" s="17">
        <v>173.7</v>
      </c>
      <c r="J50" s="19">
        <f t="shared" si="1"/>
        <v>111.99226305609285</v>
      </c>
    </row>
    <row r="51" spans="1:10" x14ac:dyDescent="0.25">
      <c r="A51" s="14">
        <v>34</v>
      </c>
      <c r="B51" s="15" t="s">
        <v>54</v>
      </c>
      <c r="C51" s="16">
        <v>1688.5</v>
      </c>
      <c r="D51" s="17">
        <v>1854.7</v>
      </c>
      <c r="E51" s="17">
        <v>1679.4</v>
      </c>
      <c r="F51" s="18">
        <f t="shared" si="0"/>
        <v>90.548336658219654</v>
      </c>
      <c r="G51" s="16">
        <v>81.3</v>
      </c>
      <c r="H51" s="17">
        <v>101.2</v>
      </c>
      <c r="I51" s="17">
        <v>106.8</v>
      </c>
      <c r="J51" s="19">
        <f t="shared" si="1"/>
        <v>105.53359683794466</v>
      </c>
    </row>
    <row r="52" spans="1:10" x14ac:dyDescent="0.25">
      <c r="A52" s="14">
        <v>35</v>
      </c>
      <c r="B52" s="15" t="s">
        <v>55</v>
      </c>
      <c r="C52" s="16">
        <v>1209.7</v>
      </c>
      <c r="D52" s="17">
        <v>1255.0999999999999</v>
      </c>
      <c r="E52" s="17">
        <v>1030.3</v>
      </c>
      <c r="F52" s="18">
        <f t="shared" si="0"/>
        <v>82.089076567604181</v>
      </c>
      <c r="G52" s="16">
        <v>54.2</v>
      </c>
      <c r="H52" s="17">
        <v>62.3</v>
      </c>
      <c r="I52" s="17">
        <v>48.2</v>
      </c>
      <c r="J52" s="19">
        <f t="shared" si="1"/>
        <v>77.367576243980736</v>
      </c>
    </row>
    <row r="53" spans="1:10" ht="15.75" thickBot="1" x14ac:dyDescent="0.3">
      <c r="A53" s="21">
        <v>36</v>
      </c>
      <c r="B53" s="22" t="s">
        <v>56</v>
      </c>
      <c r="C53" s="16">
        <v>1717.2</v>
      </c>
      <c r="D53" s="17">
        <v>2190.1</v>
      </c>
      <c r="E53" s="17">
        <v>2022.7</v>
      </c>
      <c r="F53" s="23">
        <f t="shared" si="0"/>
        <v>92.356513401214556</v>
      </c>
      <c r="G53" s="16">
        <v>46.6</v>
      </c>
      <c r="H53" s="17">
        <v>104.6</v>
      </c>
      <c r="I53" s="17">
        <v>95.4</v>
      </c>
      <c r="J53" s="24">
        <f t="shared" si="1"/>
        <v>91.20458891013385</v>
      </c>
    </row>
    <row r="54" spans="1:10" ht="15.75" thickBot="1" x14ac:dyDescent="0.3">
      <c r="A54" s="58" t="s">
        <v>57</v>
      </c>
      <c r="B54" s="59"/>
      <c r="C54" s="48">
        <f>SUM(C18:C53)</f>
        <v>83222.199999999983</v>
      </c>
      <c r="D54" s="48">
        <f>SUM(D18:D53)</f>
        <v>95192.499999999985</v>
      </c>
      <c r="E54" s="48">
        <f t="shared" ref="E54" si="3">SUM(E18:E53)</f>
        <v>90369.3</v>
      </c>
      <c r="F54" s="48">
        <f t="shared" si="0"/>
        <v>94.933214276334809</v>
      </c>
      <c r="G54" s="48">
        <f>SUM(G18:G53)</f>
        <v>4342.7000000000007</v>
      </c>
      <c r="H54" s="48">
        <f>SUM(H18:H53)</f>
        <v>5200.7</v>
      </c>
      <c r="I54" s="48">
        <f>SUM(I18:I53)</f>
        <v>4614.2999999999993</v>
      </c>
      <c r="J54" s="49">
        <f t="shared" si="1"/>
        <v>88.724594766089169</v>
      </c>
    </row>
    <row r="55" spans="1:10" s="38" customFormat="1" x14ac:dyDescent="0.25">
      <c r="A55" s="14">
        <v>1</v>
      </c>
      <c r="B55" s="15" t="s">
        <v>58</v>
      </c>
      <c r="C55" s="16">
        <v>190.1</v>
      </c>
      <c r="D55" s="17">
        <v>516.1</v>
      </c>
      <c r="E55" s="17">
        <v>504.8</v>
      </c>
      <c r="F55" s="36">
        <f>E55*100/D55</f>
        <v>97.810501840728534</v>
      </c>
      <c r="G55" s="35">
        <v>16.600000000000001</v>
      </c>
      <c r="H55" s="17">
        <v>37.200000000000003</v>
      </c>
      <c r="I55" s="17">
        <v>29.3</v>
      </c>
      <c r="J55" s="37">
        <f>I55*100/H55</f>
        <v>78.763440860215042</v>
      </c>
    </row>
    <row r="56" spans="1:10" s="38" customFormat="1" x14ac:dyDescent="0.25">
      <c r="A56" s="14">
        <v>2</v>
      </c>
      <c r="B56" s="15" t="s">
        <v>59</v>
      </c>
      <c r="C56" s="16">
        <v>1116.5</v>
      </c>
      <c r="D56" s="17">
        <v>1175.9000000000001</v>
      </c>
      <c r="E56" s="17">
        <v>1027.9000000000001</v>
      </c>
      <c r="F56" s="36">
        <f>E56*100/D56</f>
        <v>87.413895739433627</v>
      </c>
      <c r="G56" s="16">
        <v>99.3</v>
      </c>
      <c r="H56" s="17">
        <v>109.6</v>
      </c>
      <c r="I56" s="17">
        <v>78.099999999999994</v>
      </c>
      <c r="J56" s="37">
        <f>I56*100/H56</f>
        <v>71.259124087591232</v>
      </c>
    </row>
    <row r="57" spans="1:10" s="38" customFormat="1" ht="15.75" thickBot="1" x14ac:dyDescent="0.3">
      <c r="A57" s="14">
        <v>3</v>
      </c>
      <c r="B57" s="22" t="s">
        <v>60</v>
      </c>
      <c r="C57" s="16">
        <v>544</v>
      </c>
      <c r="D57" s="17">
        <v>613.4</v>
      </c>
      <c r="E57" s="17">
        <v>588.20000000000005</v>
      </c>
      <c r="F57" s="39">
        <f>E57*100/D57</f>
        <v>95.891750896641682</v>
      </c>
      <c r="G57" s="16">
        <v>45.1</v>
      </c>
      <c r="H57" s="17">
        <v>49.8</v>
      </c>
      <c r="I57" s="17">
        <v>44</v>
      </c>
      <c r="J57" s="40">
        <f>I57*100/H57</f>
        <v>88.353413654618478</v>
      </c>
    </row>
    <row r="58" spans="1:10" s="38" customFormat="1" ht="15.75" thickBot="1" x14ac:dyDescent="0.3">
      <c r="A58" s="58" t="s">
        <v>61</v>
      </c>
      <c r="B58" s="59"/>
      <c r="C58" s="48">
        <f>SUM(C55:C57)</f>
        <v>1850.6</v>
      </c>
      <c r="D58" s="48">
        <f>SUM(D55:D57)</f>
        <v>2305.4</v>
      </c>
      <c r="E58" s="48">
        <f>SUM(E55:E57)</f>
        <v>2120.9</v>
      </c>
      <c r="F58" s="48">
        <f>E58*100/D58</f>
        <v>91.997050403400706</v>
      </c>
      <c r="G58" s="48">
        <f>SUM(G55:G57)</f>
        <v>161</v>
      </c>
      <c r="H58" s="48">
        <f>SUM(H55:H57)</f>
        <v>196.60000000000002</v>
      </c>
      <c r="I58" s="48">
        <f>SUM(I55:I57)</f>
        <v>151.39999999999998</v>
      </c>
      <c r="J58" s="49">
        <f>I58*100/H58</f>
        <v>77.009155645981664</v>
      </c>
    </row>
    <row r="59" spans="1:10" x14ac:dyDescent="0.25">
      <c r="A59" s="41">
        <v>1</v>
      </c>
      <c r="B59" s="42" t="s">
        <v>62</v>
      </c>
      <c r="C59" s="16">
        <v>754.9</v>
      </c>
      <c r="D59" s="17">
        <v>769.5</v>
      </c>
      <c r="E59" s="17">
        <v>737.7</v>
      </c>
      <c r="F59" s="36">
        <f t="shared" si="0"/>
        <v>95.867446393762179</v>
      </c>
      <c r="G59" s="16">
        <v>135.5</v>
      </c>
      <c r="H59" s="17">
        <v>146.5</v>
      </c>
      <c r="I59" s="17">
        <v>109.3</v>
      </c>
      <c r="J59" s="37">
        <f t="shared" si="1"/>
        <v>74.607508532423211</v>
      </c>
    </row>
    <row r="60" spans="1:10" x14ac:dyDescent="0.25">
      <c r="A60" s="41">
        <v>2</v>
      </c>
      <c r="B60" s="15" t="s">
        <v>53</v>
      </c>
      <c r="C60" s="16">
        <v>1292.5999999999999</v>
      </c>
      <c r="D60" s="17">
        <v>1557</v>
      </c>
      <c r="E60" s="17">
        <v>1282.8</v>
      </c>
      <c r="F60" s="36">
        <f t="shared" si="0"/>
        <v>82.389210019267821</v>
      </c>
      <c r="G60" s="16">
        <v>227.7</v>
      </c>
      <c r="H60" s="17">
        <v>246</v>
      </c>
      <c r="I60" s="17">
        <v>236.3</v>
      </c>
      <c r="J60" s="37">
        <f t="shared" si="1"/>
        <v>96.056910569105696</v>
      </c>
    </row>
    <row r="61" spans="1:10" x14ac:dyDescent="0.25">
      <c r="A61" s="41">
        <v>3</v>
      </c>
      <c r="B61" s="15" t="s">
        <v>54</v>
      </c>
      <c r="C61" s="16">
        <v>544.70000000000005</v>
      </c>
      <c r="D61" s="17">
        <v>655.6</v>
      </c>
      <c r="E61" s="17">
        <v>499.6</v>
      </c>
      <c r="F61" s="36">
        <f t="shared" si="0"/>
        <v>76.205003050640627</v>
      </c>
      <c r="G61" s="16">
        <v>115</v>
      </c>
      <c r="H61" s="17">
        <v>94.5</v>
      </c>
      <c r="I61" s="17">
        <v>76.599999999999994</v>
      </c>
      <c r="J61" s="37">
        <f t="shared" si="1"/>
        <v>81.05820105820105</v>
      </c>
    </row>
    <row r="62" spans="1:10" x14ac:dyDescent="0.25">
      <c r="A62" s="41">
        <v>4</v>
      </c>
      <c r="B62" s="15" t="s">
        <v>55</v>
      </c>
      <c r="C62" s="16">
        <v>509.9</v>
      </c>
      <c r="D62" s="17">
        <v>611.29999999999995</v>
      </c>
      <c r="E62" s="17">
        <v>555</v>
      </c>
      <c r="F62" s="36">
        <f t="shared" si="0"/>
        <v>90.790119417634557</v>
      </c>
      <c r="G62" s="16">
        <v>90</v>
      </c>
      <c r="H62" s="17">
        <v>97.1</v>
      </c>
      <c r="I62" s="17">
        <v>84.5</v>
      </c>
      <c r="J62" s="37">
        <f t="shared" si="1"/>
        <v>87.023686920700314</v>
      </c>
    </row>
    <row r="63" spans="1:10" x14ac:dyDescent="0.25">
      <c r="A63" s="41">
        <v>5</v>
      </c>
      <c r="B63" s="15" t="s">
        <v>56</v>
      </c>
      <c r="C63" s="16">
        <v>706.9</v>
      </c>
      <c r="D63" s="17">
        <v>856</v>
      </c>
      <c r="E63" s="17">
        <v>704.7</v>
      </c>
      <c r="F63" s="36">
        <f t="shared" si="0"/>
        <v>82.324766355140184</v>
      </c>
      <c r="G63" s="16">
        <v>159</v>
      </c>
      <c r="H63" s="17">
        <v>168.9</v>
      </c>
      <c r="I63" s="17">
        <v>100.5</v>
      </c>
      <c r="J63" s="37">
        <f t="shared" si="1"/>
        <v>59.50266429840142</v>
      </c>
    </row>
    <row r="64" spans="1:10" x14ac:dyDescent="0.25">
      <c r="A64" s="41">
        <v>6</v>
      </c>
      <c r="B64" s="15" t="s">
        <v>63</v>
      </c>
      <c r="C64" s="16">
        <v>350</v>
      </c>
      <c r="D64" s="17">
        <v>398</v>
      </c>
      <c r="E64" s="17">
        <v>342.2</v>
      </c>
      <c r="F64" s="36">
        <f t="shared" si="0"/>
        <v>85.979899497487438</v>
      </c>
      <c r="G64" s="16">
        <v>82</v>
      </c>
      <c r="H64" s="17">
        <v>93.5</v>
      </c>
      <c r="I64" s="17">
        <v>44.5</v>
      </c>
      <c r="J64" s="37">
        <f t="shared" si="1"/>
        <v>47.593582887700535</v>
      </c>
    </row>
    <row r="65" spans="1:10" x14ac:dyDescent="0.25">
      <c r="A65" s="41">
        <v>7</v>
      </c>
      <c r="B65" s="15" t="s">
        <v>64</v>
      </c>
      <c r="C65" s="16">
        <v>812.9</v>
      </c>
      <c r="D65" s="17">
        <v>884.2</v>
      </c>
      <c r="E65" s="17">
        <v>746.6</v>
      </c>
      <c r="F65" s="36">
        <f t="shared" si="0"/>
        <v>84.437909975118743</v>
      </c>
      <c r="G65" s="16">
        <v>186.4</v>
      </c>
      <c r="H65" s="17">
        <v>197.7</v>
      </c>
      <c r="I65" s="17">
        <v>151.1</v>
      </c>
      <c r="J65" s="37">
        <f t="shared" si="1"/>
        <v>76.428932726353068</v>
      </c>
    </row>
    <row r="66" spans="1:10" ht="15.75" thickBot="1" x14ac:dyDescent="0.3">
      <c r="A66" s="41">
        <v>8</v>
      </c>
      <c r="B66" s="22" t="s">
        <v>65</v>
      </c>
      <c r="C66" s="16">
        <v>622.9</v>
      </c>
      <c r="D66" s="17">
        <v>661.3</v>
      </c>
      <c r="E66" s="17">
        <v>622.79999999999995</v>
      </c>
      <c r="F66" s="39">
        <f t="shared" si="0"/>
        <v>94.178133978527143</v>
      </c>
      <c r="G66" s="16">
        <v>115.7</v>
      </c>
      <c r="H66" s="17">
        <v>127</v>
      </c>
      <c r="I66" s="17">
        <v>112.6</v>
      </c>
      <c r="J66" s="40">
        <f t="shared" si="1"/>
        <v>88.661417322834652</v>
      </c>
    </row>
    <row r="67" spans="1:10" ht="15.75" thickBot="1" x14ac:dyDescent="0.3">
      <c r="A67" s="60" t="s">
        <v>66</v>
      </c>
      <c r="B67" s="61"/>
      <c r="C67" s="52">
        <f>SUM(C59:C66)</f>
        <v>5594.7999999999993</v>
      </c>
      <c r="D67" s="52">
        <f>SUM(D59:D66)</f>
        <v>6392.9</v>
      </c>
      <c r="E67" s="52">
        <f>SUM(E59:E66)</f>
        <v>5491.4000000000005</v>
      </c>
      <c r="F67" s="52">
        <f t="shared" si="0"/>
        <v>85.898418558087883</v>
      </c>
      <c r="G67" s="52">
        <f>SUM(G59:G66)</f>
        <v>1111.3</v>
      </c>
      <c r="H67" s="52">
        <f>SUM(H59:H66)</f>
        <v>1171.2</v>
      </c>
      <c r="I67" s="52">
        <f>SUM(I59:I66)</f>
        <v>915.40000000000009</v>
      </c>
      <c r="J67" s="53">
        <f t="shared" si="1"/>
        <v>78.159153005464489</v>
      </c>
    </row>
    <row r="68" spans="1:10" ht="15.75" thickBot="1" x14ac:dyDescent="0.3">
      <c r="A68" s="54"/>
      <c r="B68" s="56" t="s">
        <v>72</v>
      </c>
      <c r="C68" s="48">
        <f>C58+C67+C54+C17</f>
        <v>137468.99999999997</v>
      </c>
      <c r="D68" s="48">
        <f>D58+D67+D54+D17</f>
        <v>155722.59999999998</v>
      </c>
      <c r="E68" s="48">
        <f>E58+E67+E54+E17</f>
        <v>146773.90000000002</v>
      </c>
      <c r="F68" s="48">
        <f t="shared" si="0"/>
        <v>94.253435275290826</v>
      </c>
      <c r="G68" s="48">
        <f>G58+G67+G54+G17</f>
        <v>7887.7000000000007</v>
      </c>
      <c r="H68" s="48">
        <f>H58+H67+H54+H17</f>
        <v>9343.7000000000007</v>
      </c>
      <c r="I68" s="48">
        <f>I58+I67+I54+I17</f>
        <v>8034.2999999999993</v>
      </c>
      <c r="J68" s="49">
        <f t="shared" si="1"/>
        <v>85.986279525241585</v>
      </c>
    </row>
    <row r="69" spans="1:10" x14ac:dyDescent="0.25">
      <c r="A69" s="43"/>
      <c r="F69" s="44"/>
      <c r="J69" s="44"/>
    </row>
    <row r="71" spans="1:10" s="45" customFormat="1" ht="14.25" x14ac:dyDescent="0.2"/>
    <row r="74" spans="1:10" x14ac:dyDescent="0.25">
      <c r="B74" s="55" t="s">
        <v>70</v>
      </c>
      <c r="C74" s="55"/>
      <c r="D74" s="55"/>
      <c r="E74" s="55"/>
      <c r="F74" s="55"/>
      <c r="G74" s="55" t="s">
        <v>69</v>
      </c>
      <c r="H74" s="55"/>
      <c r="I74" s="55"/>
    </row>
  </sheetData>
  <mergeCells count="10">
    <mergeCell ref="A58:B58"/>
    <mergeCell ref="A67:B67"/>
    <mergeCell ref="H1:J1"/>
    <mergeCell ref="G2:J2"/>
    <mergeCell ref="G3:J3"/>
    <mergeCell ref="A5:J6"/>
    <mergeCell ref="C7:F7"/>
    <mergeCell ref="G7:J7"/>
    <mergeCell ref="A17:B17"/>
    <mergeCell ref="A54:B54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2019-03-15T09:46:09Z</dcterms:modified>
</cp:coreProperties>
</file>