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87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" l="1"/>
  <c r="H66" i="1"/>
  <c r="G66" i="1"/>
  <c r="E66" i="1"/>
  <c r="F66" i="1" s="1"/>
  <c r="D66" i="1"/>
  <c r="C66" i="1"/>
  <c r="J65" i="1"/>
  <c r="F65" i="1"/>
  <c r="J64" i="1"/>
  <c r="F64" i="1"/>
  <c r="J63" i="1"/>
  <c r="F63" i="1"/>
  <c r="J62" i="1"/>
  <c r="F62" i="1"/>
  <c r="J61" i="1"/>
  <c r="F61" i="1"/>
  <c r="J60" i="1"/>
  <c r="F60" i="1"/>
  <c r="J59" i="1"/>
  <c r="F59" i="1"/>
  <c r="J58" i="1"/>
  <c r="F58" i="1"/>
  <c r="H57" i="1"/>
  <c r="J57" i="1" s="1"/>
  <c r="G57" i="1"/>
  <c r="G67" i="1" s="1"/>
  <c r="E57" i="1"/>
  <c r="E67" i="1" s="1"/>
  <c r="D57" i="1"/>
  <c r="D67" i="1" s="1"/>
  <c r="C57" i="1"/>
  <c r="C67" i="1" s="1"/>
  <c r="J56" i="1"/>
  <c r="F56" i="1"/>
  <c r="J55" i="1"/>
  <c r="F55" i="1"/>
  <c r="J54" i="1"/>
  <c r="F54" i="1"/>
  <c r="J53" i="1"/>
  <c r="H53" i="1"/>
  <c r="G53" i="1"/>
  <c r="E53" i="1"/>
  <c r="F53" i="1" s="1"/>
  <c r="D53" i="1"/>
  <c r="C53" i="1"/>
  <c r="J52" i="1"/>
  <c r="F52" i="1"/>
  <c r="J51" i="1"/>
  <c r="F51" i="1"/>
  <c r="J50" i="1"/>
  <c r="F50" i="1"/>
  <c r="J49" i="1"/>
  <c r="F49" i="1"/>
  <c r="J48" i="1"/>
  <c r="F48" i="1"/>
  <c r="J47" i="1"/>
  <c r="F47" i="1"/>
  <c r="J46" i="1"/>
  <c r="F46" i="1"/>
  <c r="J45" i="1"/>
  <c r="F45" i="1"/>
  <c r="J44" i="1"/>
  <c r="F44" i="1"/>
  <c r="J43" i="1"/>
  <c r="F43" i="1"/>
  <c r="J42" i="1"/>
  <c r="F42" i="1"/>
  <c r="J41" i="1"/>
  <c r="F41" i="1"/>
  <c r="J40" i="1"/>
  <c r="F40" i="1"/>
  <c r="J39" i="1"/>
  <c r="F39" i="1"/>
  <c r="J38" i="1"/>
  <c r="F38" i="1"/>
  <c r="J37" i="1"/>
  <c r="F37" i="1"/>
  <c r="J36" i="1"/>
  <c r="F36" i="1"/>
  <c r="J35" i="1"/>
  <c r="F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H16" i="1"/>
  <c r="J16" i="1" s="1"/>
  <c r="G16" i="1"/>
  <c r="E16" i="1"/>
  <c r="D16" i="1"/>
  <c r="F16" i="1" s="1"/>
  <c r="C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F67" i="1" l="1"/>
  <c r="F57" i="1"/>
  <c r="H67" i="1"/>
  <c r="J67" i="1" s="1"/>
</calcChain>
</file>

<file path=xl/sharedStrings.xml><?xml version="1.0" encoding="utf-8"?>
<sst xmlns="http://schemas.openxmlformats.org/spreadsheetml/2006/main" count="80" uniqueCount="74">
  <si>
    <t>Anexa nr.4</t>
  </si>
  <si>
    <t>la decizia Consiliului raional Hincești</t>
  </si>
  <si>
    <t>Informație privind executarea bugetelor instituțiilor de învățămînt primar și secundar general  din raionul Hincești, inclusiv- dejunuri calde,  la situația de 30.06.2018</t>
  </si>
  <si>
    <t xml:space="preserve">                      Total  cheltuieli     </t>
  </si>
  <si>
    <t xml:space="preserve">   inclusiv: Dejunuri calde</t>
  </si>
  <si>
    <t>nr. Ord</t>
  </si>
  <si>
    <t>Denumirea     institutiei</t>
  </si>
  <si>
    <t>Plan aprobat anual</t>
  </si>
  <si>
    <t>Plan precizat anual</t>
  </si>
  <si>
    <t>Executat pentru 6 luni</t>
  </si>
  <si>
    <t>% executarii</t>
  </si>
  <si>
    <t>Cheltuieli efective</t>
  </si>
  <si>
    <t>% executarii cheltuielilor efective fata de planul precizat</t>
  </si>
  <si>
    <t>6=5*100/4</t>
  </si>
  <si>
    <t>10=9*100/8</t>
  </si>
  <si>
    <t>LT "M.Sadoveanu", or.Hînceşti</t>
  </si>
  <si>
    <t>LT "M.Eminescu", or.Hînceşti</t>
  </si>
  <si>
    <t>LT" M.Lomonosov", or.Hînceşti</t>
  </si>
  <si>
    <t>LT "Ştefan Holban", s.Cărpineni</t>
  </si>
  <si>
    <t>LT Lăpuşna</t>
  </si>
  <si>
    <t>Total LT</t>
  </si>
  <si>
    <t>Gimnaziul "Cezar Radu"</t>
  </si>
  <si>
    <t>Gimnaziul " Sergiu Andreev"</t>
  </si>
  <si>
    <t>Gimnaziul  "A.Donici"</t>
  </si>
  <si>
    <t>Gimnaziul "Mihai Viteazul"</t>
  </si>
  <si>
    <t>Gimnaziul Bobeica</t>
  </si>
  <si>
    <t>Gimnaziul Mingir</t>
  </si>
  <si>
    <t>Gimnaziul Bozieni</t>
  </si>
  <si>
    <t xml:space="preserve">Gimnaziul Boghiceni </t>
  </si>
  <si>
    <t>Gimnaziul Bălceana</t>
  </si>
  <si>
    <t>Gimnaziul Bujor</t>
  </si>
  <si>
    <t>Gimnaziul Buţeni</t>
  </si>
  <si>
    <t>Gimnaziul Caracui</t>
  </si>
  <si>
    <t>Gimnaziul "D.Creţu" Cărpineni</t>
  </si>
  <si>
    <t>Gimnaziul Topor</t>
  </si>
  <si>
    <t>Gimnaziul Căţăleni</t>
  </si>
  <si>
    <t>Gimnaziul Călmăţui</t>
  </si>
  <si>
    <t>Gimnaziul Dancu</t>
  </si>
  <si>
    <t>Gimnaziul Drăguşenii Noi</t>
  </si>
  <si>
    <t>Gimnaziul Fundul Galbenei</t>
  </si>
  <si>
    <t>Gimnaziul Logăneşti</t>
  </si>
  <si>
    <t>Gimnaziul Mireşti</t>
  </si>
  <si>
    <t>Gimnaziul Mereşeni</t>
  </si>
  <si>
    <t>Gimnaziul Nemteni</t>
  </si>
  <si>
    <t>Gimnaziul Negrea</t>
  </si>
  <si>
    <t>Gimnaziul Obileni</t>
  </si>
  <si>
    <t>Gimnaziul Oneşti</t>
  </si>
  <si>
    <t>Gimnaziul Paşcani</t>
  </si>
  <si>
    <t>Gimnaziul Pereni</t>
  </si>
  <si>
    <t>Gimnaziul Pogăneşti</t>
  </si>
  <si>
    <t>Gimnaziul Stolniceni</t>
  </si>
  <si>
    <t>Gimnaziul Tălăieşti</t>
  </si>
  <si>
    <t>Gimnaziul Voinescu</t>
  </si>
  <si>
    <t>Complexul educational Cotul Morii</t>
  </si>
  <si>
    <t>Complexul educational Ivanovca</t>
  </si>
  <si>
    <t>Complexul educational Secăreni</t>
  </si>
  <si>
    <t>Total GM</t>
  </si>
  <si>
    <t>Şcoala primară Firladeni</t>
  </si>
  <si>
    <t>Scoală primară-grădiniţă Horjesti</t>
  </si>
  <si>
    <t>Scoală primară-grădiniţă Şipoteni</t>
  </si>
  <si>
    <t>Total inv. primar</t>
  </si>
  <si>
    <t>Complexul educational Topor</t>
  </si>
  <si>
    <t>Gimnaziul gradinita Mereseni</t>
  </si>
  <si>
    <t>Şcoala primară-grădiniţă Horjeşti</t>
  </si>
  <si>
    <t xml:space="preserve">Scoală primară-grădiniţă Şipoteni              </t>
  </si>
  <si>
    <t>Total ed. timpurie</t>
  </si>
  <si>
    <t>Total Raion</t>
  </si>
  <si>
    <t xml:space="preserve">Secretarul Consiliului Raional Hincești     </t>
  </si>
  <si>
    <t>Elena MORARU TOMA</t>
  </si>
  <si>
    <t>LT "Dmitrie Cantemir", s.Crasnoarmescoe</t>
  </si>
  <si>
    <t>LT "Universum", s.Sărata Galbenă</t>
  </si>
  <si>
    <t>Complexul educational Pervomaiscoe</t>
  </si>
  <si>
    <t>din 28 septembrie 2018</t>
  </si>
  <si>
    <t>nr.05/02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</si>
</sst>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6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6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7" fillId="2" borderId="13" xfId="0" applyFont="1" applyFill="1" applyBorder="1"/>
    <xf numFmtId="0" fontId="6" fillId="2" borderId="14" xfId="0" applyFont="1" applyFill="1" applyBorder="1" applyAlignment="1">
      <alignment horizontal="center"/>
    </xf>
    <xf numFmtId="0" fontId="7" fillId="2" borderId="15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12" xfId="0" applyFont="1" applyFill="1" applyBorder="1"/>
    <xf numFmtId="0" fontId="9" fillId="2" borderId="8" xfId="0" applyFont="1" applyFill="1" applyBorder="1" applyAlignment="1">
      <alignment horizontal="center"/>
    </xf>
    <xf numFmtId="0" fontId="10" fillId="2" borderId="13" xfId="0" applyFont="1" applyFill="1" applyBorder="1"/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/>
    <xf numFmtId="0" fontId="7" fillId="2" borderId="12" xfId="0" applyFont="1" applyFill="1" applyBorder="1" applyAlignment="1">
      <alignment horizontal="left" vertical="top"/>
    </xf>
    <xf numFmtId="0" fontId="12" fillId="2" borderId="17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164" fontId="2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64" fontId="13" fillId="2" borderId="19" xfId="0" applyNumberFormat="1" applyFont="1" applyFill="1" applyBorder="1" applyAlignment="1">
      <alignment horizontal="center" vertical="center"/>
    </xf>
    <xf numFmtId="164" fontId="13" fillId="2" borderId="20" xfId="0" applyNumberFormat="1" applyFont="1" applyFill="1" applyBorder="1" applyAlignment="1">
      <alignment horizontal="center" vertical="center"/>
    </xf>
    <xf numFmtId="165" fontId="13" fillId="2" borderId="21" xfId="2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wrapText="1"/>
    </xf>
    <xf numFmtId="0" fontId="5" fillId="2" borderId="0" xfId="0" applyFont="1" applyFill="1" applyAlignment="1"/>
    <xf numFmtId="165" fontId="7" fillId="2" borderId="8" xfId="1" applyNumberFormat="1" applyFont="1" applyFill="1" applyBorder="1" applyAlignment="1">
      <alignment horizontal="center"/>
    </xf>
    <xf numFmtId="165" fontId="7" fillId="2" borderId="9" xfId="2" applyNumberFormat="1" applyFont="1" applyFill="1" applyBorder="1" applyAlignment="1">
      <alignment horizontal="center"/>
    </xf>
    <xf numFmtId="164" fontId="13" fillId="2" borderId="9" xfId="0" applyNumberFormat="1" applyFont="1" applyFill="1" applyBorder="1" applyAlignment="1">
      <alignment horizontal="center"/>
    </xf>
    <xf numFmtId="165" fontId="7" fillId="2" borderId="9" xfId="1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65" fontId="13" fillId="2" borderId="10" xfId="2" applyNumberFormat="1" applyFont="1" applyFill="1" applyBorder="1" applyAlignment="1">
      <alignment horizontal="center"/>
    </xf>
    <xf numFmtId="165" fontId="7" fillId="2" borderId="14" xfId="1" applyNumberFormat="1" applyFont="1" applyFill="1" applyBorder="1" applyAlignment="1">
      <alignment horizontal="center"/>
    </xf>
    <xf numFmtId="165" fontId="7" fillId="2" borderId="1" xfId="2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5" fontId="13" fillId="2" borderId="16" xfId="2" applyNumberFormat="1" applyFont="1" applyFill="1" applyBorder="1" applyAlignment="1">
      <alignment horizontal="center"/>
    </xf>
    <xf numFmtId="164" fontId="13" fillId="2" borderId="19" xfId="0" applyNumberFormat="1" applyFont="1" applyFill="1" applyBorder="1" applyAlignment="1">
      <alignment horizontal="center"/>
    </xf>
    <xf numFmtId="164" fontId="13" fillId="2" borderId="20" xfId="0" applyNumberFormat="1" applyFont="1" applyFill="1" applyBorder="1" applyAlignment="1">
      <alignment horizontal="center"/>
    </xf>
    <xf numFmtId="165" fontId="7" fillId="2" borderId="11" xfId="1" applyNumberFormat="1" applyFont="1" applyFill="1" applyBorder="1" applyAlignment="1">
      <alignment horizontal="center"/>
    </xf>
    <xf numFmtId="165" fontId="7" fillId="2" borderId="6" xfId="2" applyNumberFormat="1" applyFont="1" applyFill="1" applyBorder="1" applyAlignment="1">
      <alignment horizontal="center"/>
    </xf>
    <xf numFmtId="164" fontId="15" fillId="2" borderId="6" xfId="0" applyNumberFormat="1" applyFont="1" applyFill="1" applyBorder="1" applyAlignment="1">
      <alignment horizontal="center"/>
    </xf>
    <xf numFmtId="165" fontId="7" fillId="2" borderId="6" xfId="1" applyNumberFormat="1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165" fontId="13" fillId="2" borderId="22" xfId="2" applyNumberFormat="1" applyFont="1" applyFill="1" applyBorder="1" applyAlignment="1">
      <alignment horizontal="center"/>
    </xf>
    <xf numFmtId="164" fontId="15" fillId="2" borderId="9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164" fontId="7" fillId="2" borderId="9" xfId="3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 vertical="center"/>
    </xf>
    <xf numFmtId="164" fontId="7" fillId="2" borderId="6" xfId="3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164" fontId="13" fillId="2" borderId="9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4">
    <cellStyle name="Обычный" xfId="0" builtinId="0"/>
    <cellStyle name="Обычный 13" xfId="3"/>
    <cellStyle name="Обычный 16" xfId="1"/>
    <cellStyle name="Обычный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A4" sqref="A4:J5"/>
    </sheetView>
  </sheetViews>
  <sheetFormatPr defaultRowHeight="15" x14ac:dyDescent="0.25"/>
  <cols>
    <col min="1" max="1" width="2.85546875" style="1" customWidth="1"/>
    <col min="2" max="2" width="26" style="1" customWidth="1"/>
    <col min="3" max="3" width="7.85546875" style="1" customWidth="1"/>
    <col min="4" max="4" width="7.5703125" style="1" customWidth="1"/>
    <col min="5" max="5" width="7.7109375" style="1" customWidth="1"/>
    <col min="6" max="6" width="8" style="1" customWidth="1"/>
    <col min="7" max="7" width="8.28515625" style="1" customWidth="1"/>
    <col min="8" max="8" width="7.5703125" style="1" customWidth="1"/>
    <col min="9" max="9" width="8.42578125" style="1" customWidth="1"/>
    <col min="10" max="10" width="10.7109375" style="1" customWidth="1"/>
    <col min="11" max="16384" width="9.140625" style="1"/>
  </cols>
  <sheetData>
    <row r="1" spans="1:10" x14ac:dyDescent="0.25">
      <c r="G1" s="23"/>
      <c r="H1" s="23"/>
      <c r="I1" s="38" t="s">
        <v>0</v>
      </c>
      <c r="J1" s="38"/>
    </row>
    <row r="2" spans="1:10" x14ac:dyDescent="0.25">
      <c r="G2" s="23" t="s">
        <v>1</v>
      </c>
      <c r="H2" s="23"/>
      <c r="I2" s="24"/>
      <c r="J2" s="24"/>
    </row>
    <row r="3" spans="1:10" x14ac:dyDescent="0.25">
      <c r="G3" s="23" t="s">
        <v>73</v>
      </c>
      <c r="H3" s="23" t="s">
        <v>72</v>
      </c>
      <c r="I3" s="24"/>
      <c r="J3" s="24"/>
    </row>
    <row r="4" spans="1:10" x14ac:dyDescent="0.2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26.25" customHeight="1" thickBot="1" x14ac:dyDescent="0.3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5">
      <c r="A6" s="3"/>
      <c r="B6" s="4"/>
      <c r="C6" s="72" t="s">
        <v>3</v>
      </c>
      <c r="D6" s="73"/>
      <c r="E6" s="73"/>
      <c r="F6" s="73"/>
      <c r="G6" s="74" t="s">
        <v>4</v>
      </c>
      <c r="H6" s="74"/>
      <c r="I6" s="74"/>
      <c r="J6" s="75"/>
    </row>
    <row r="7" spans="1:10" ht="71.25" customHeight="1" x14ac:dyDescent="0.25">
      <c r="A7" s="5" t="s">
        <v>5</v>
      </c>
      <c r="B7" s="6" t="s">
        <v>6</v>
      </c>
      <c r="C7" s="26" t="s">
        <v>7</v>
      </c>
      <c r="D7" s="27" t="s">
        <v>8</v>
      </c>
      <c r="E7" s="27" t="s">
        <v>9</v>
      </c>
      <c r="F7" s="28" t="s">
        <v>10</v>
      </c>
      <c r="G7" s="27" t="s">
        <v>7</v>
      </c>
      <c r="H7" s="27" t="s">
        <v>8</v>
      </c>
      <c r="I7" s="27" t="s">
        <v>11</v>
      </c>
      <c r="J7" s="29" t="s">
        <v>12</v>
      </c>
    </row>
    <row r="8" spans="1:10" ht="21" customHeight="1" x14ac:dyDescent="0.25">
      <c r="A8" s="7">
        <v>1</v>
      </c>
      <c r="B8" s="8">
        <v>2</v>
      </c>
      <c r="C8" s="30">
        <v>3</v>
      </c>
      <c r="D8" s="31">
        <v>4</v>
      </c>
      <c r="E8" s="31">
        <v>5</v>
      </c>
      <c r="F8" s="32" t="s">
        <v>13</v>
      </c>
      <c r="G8" s="31">
        <v>7</v>
      </c>
      <c r="H8" s="31">
        <v>8</v>
      </c>
      <c r="I8" s="31">
        <v>9</v>
      </c>
      <c r="J8" s="33" t="s">
        <v>14</v>
      </c>
    </row>
    <row r="9" spans="1:10" x14ac:dyDescent="0.25">
      <c r="A9" s="9">
        <v>1</v>
      </c>
      <c r="B9" s="10" t="s">
        <v>15</v>
      </c>
      <c r="C9" s="39">
        <v>11638</v>
      </c>
      <c r="D9" s="40">
        <v>12252.8</v>
      </c>
      <c r="E9" s="40">
        <v>5220.2</v>
      </c>
      <c r="F9" s="41">
        <f>E9*100/D9</f>
        <v>42.604139462000525</v>
      </c>
      <c r="G9" s="42">
        <v>582.4</v>
      </c>
      <c r="H9" s="40">
        <v>582.4</v>
      </c>
      <c r="I9" s="43">
        <v>289.95335</v>
      </c>
      <c r="J9" s="44">
        <f>I9*100/H9</f>
        <v>49.785946085164838</v>
      </c>
    </row>
    <row r="10" spans="1:10" x14ac:dyDescent="0.25">
      <c r="A10" s="9">
        <v>2</v>
      </c>
      <c r="B10" s="10" t="s">
        <v>16</v>
      </c>
      <c r="C10" s="39">
        <v>8394.5</v>
      </c>
      <c r="D10" s="40">
        <v>9520.2000000000007</v>
      </c>
      <c r="E10" s="40">
        <v>3209.8</v>
      </c>
      <c r="F10" s="41">
        <f t="shared" ref="F10:F67" si="0">E10*100/D10</f>
        <v>33.715678242053734</v>
      </c>
      <c r="G10" s="42">
        <v>404.8</v>
      </c>
      <c r="H10" s="40">
        <v>404.8</v>
      </c>
      <c r="I10" s="43">
        <v>177.80439999999999</v>
      </c>
      <c r="J10" s="44">
        <f t="shared" ref="J10:J67" si="1">I10*100/H10</f>
        <v>43.924011857707505</v>
      </c>
    </row>
    <row r="11" spans="1:10" x14ac:dyDescent="0.25">
      <c r="A11" s="9">
        <v>3</v>
      </c>
      <c r="B11" s="10" t="s">
        <v>17</v>
      </c>
      <c r="C11" s="39">
        <v>1576.9</v>
      </c>
      <c r="D11" s="40">
        <v>1596.9</v>
      </c>
      <c r="E11" s="40">
        <v>872.6</v>
      </c>
      <c r="F11" s="41">
        <f t="shared" si="0"/>
        <v>54.643371532343913</v>
      </c>
      <c r="G11" s="42">
        <v>49.7</v>
      </c>
      <c r="H11" s="40">
        <v>63.5</v>
      </c>
      <c r="I11" s="43">
        <v>26.231990000000003</v>
      </c>
      <c r="J11" s="44">
        <f t="shared" si="1"/>
        <v>41.310220472440953</v>
      </c>
    </row>
    <row r="12" spans="1:10" x14ac:dyDescent="0.25">
      <c r="A12" s="9">
        <v>4</v>
      </c>
      <c r="B12" s="10" t="s">
        <v>18</v>
      </c>
      <c r="C12" s="39">
        <v>7978.1</v>
      </c>
      <c r="D12" s="40">
        <v>8278.1</v>
      </c>
      <c r="E12" s="40">
        <v>3934.6</v>
      </c>
      <c r="F12" s="41">
        <f t="shared" si="0"/>
        <v>47.530230366871621</v>
      </c>
      <c r="G12" s="42">
        <v>361.5</v>
      </c>
      <c r="H12" s="40">
        <v>420.6</v>
      </c>
      <c r="I12" s="43">
        <v>190.04398999999998</v>
      </c>
      <c r="J12" s="44">
        <f t="shared" si="1"/>
        <v>45.184020446980497</v>
      </c>
    </row>
    <row r="13" spans="1:10" ht="24.75" x14ac:dyDescent="0.25">
      <c r="A13" s="9">
        <v>5</v>
      </c>
      <c r="B13" s="37" t="s">
        <v>69</v>
      </c>
      <c r="C13" s="39">
        <v>4233.2</v>
      </c>
      <c r="D13" s="40">
        <v>4673.8999999999996</v>
      </c>
      <c r="E13" s="40">
        <v>2487.6</v>
      </c>
      <c r="F13" s="41">
        <f t="shared" si="0"/>
        <v>53.223218297353391</v>
      </c>
      <c r="G13" s="42">
        <v>189.6</v>
      </c>
      <c r="H13" s="40">
        <v>189.6</v>
      </c>
      <c r="I13" s="43">
        <v>71.627820000000014</v>
      </c>
      <c r="J13" s="44">
        <f t="shared" si="1"/>
        <v>37.778386075949371</v>
      </c>
    </row>
    <row r="14" spans="1:10" x14ac:dyDescent="0.25">
      <c r="A14" s="9">
        <v>6</v>
      </c>
      <c r="B14" s="10" t="s">
        <v>19</v>
      </c>
      <c r="C14" s="39">
        <v>5713.5</v>
      </c>
      <c r="D14" s="40">
        <v>6373.3</v>
      </c>
      <c r="E14" s="40">
        <v>3468.5</v>
      </c>
      <c r="F14" s="41">
        <f t="shared" si="0"/>
        <v>54.422355765459024</v>
      </c>
      <c r="G14" s="42">
        <v>282.89999999999998</v>
      </c>
      <c r="H14" s="40">
        <v>313.39999999999998</v>
      </c>
      <c r="I14" s="43">
        <v>169.62906000000001</v>
      </c>
      <c r="J14" s="44">
        <f t="shared" si="1"/>
        <v>54.125417996171038</v>
      </c>
    </row>
    <row r="15" spans="1:10" ht="15.75" thickBot="1" x14ac:dyDescent="0.3">
      <c r="A15" s="11">
        <v>7</v>
      </c>
      <c r="B15" s="12" t="s">
        <v>70</v>
      </c>
      <c r="C15" s="45">
        <v>7267.2</v>
      </c>
      <c r="D15" s="46">
        <v>7795.8</v>
      </c>
      <c r="E15" s="46">
        <v>3902.9</v>
      </c>
      <c r="F15" s="47">
        <f t="shared" si="0"/>
        <v>50.064137099463814</v>
      </c>
      <c r="G15" s="48">
        <v>401.8</v>
      </c>
      <c r="H15" s="46">
        <v>511.3</v>
      </c>
      <c r="I15" s="49">
        <v>223.68648999999999</v>
      </c>
      <c r="J15" s="50">
        <f t="shared" si="1"/>
        <v>43.748580089966744</v>
      </c>
    </row>
    <row r="16" spans="1:10" ht="15.75" thickBot="1" x14ac:dyDescent="0.3">
      <c r="A16" s="69" t="s">
        <v>20</v>
      </c>
      <c r="B16" s="70"/>
      <c r="C16" s="51">
        <f>SUM(C9:C15)</f>
        <v>46801.399999999994</v>
      </c>
      <c r="D16" s="52">
        <f t="shared" ref="D16:H16" si="2">SUM(D9:D15)</f>
        <v>50491.000000000007</v>
      </c>
      <c r="E16" s="52">
        <f t="shared" si="2"/>
        <v>23096.200000000004</v>
      </c>
      <c r="F16" s="52">
        <f t="shared" si="0"/>
        <v>45.743201758729278</v>
      </c>
      <c r="G16" s="52">
        <f t="shared" si="2"/>
        <v>2272.7000000000003</v>
      </c>
      <c r="H16" s="52">
        <f t="shared" si="2"/>
        <v>2485.6000000000004</v>
      </c>
      <c r="I16" s="52">
        <v>1148.9771000000001</v>
      </c>
      <c r="J16" s="36">
        <f t="shared" si="1"/>
        <v>46.225341969745735</v>
      </c>
    </row>
    <row r="17" spans="1:10" x14ac:dyDescent="0.25">
      <c r="A17" s="13">
        <v>1</v>
      </c>
      <c r="B17" s="14" t="s">
        <v>21</v>
      </c>
      <c r="C17" s="53">
        <v>2527.1</v>
      </c>
      <c r="D17" s="54">
        <v>2753.3</v>
      </c>
      <c r="E17" s="54">
        <v>1255</v>
      </c>
      <c r="F17" s="55">
        <f t="shared" si="0"/>
        <v>45.581665637598512</v>
      </c>
      <c r="G17" s="56">
        <v>126.4</v>
      </c>
      <c r="H17" s="54">
        <v>135.30000000000001</v>
      </c>
      <c r="I17" s="57">
        <v>64.329099999999997</v>
      </c>
      <c r="J17" s="58">
        <f t="shared" si="1"/>
        <v>47.545528455284547</v>
      </c>
    </row>
    <row r="18" spans="1:10" x14ac:dyDescent="0.25">
      <c r="A18" s="15">
        <v>2</v>
      </c>
      <c r="B18" s="16" t="s">
        <v>22</v>
      </c>
      <c r="C18" s="39">
        <v>3262.6</v>
      </c>
      <c r="D18" s="40">
        <v>3305.2</v>
      </c>
      <c r="E18" s="40">
        <v>1754.6</v>
      </c>
      <c r="F18" s="59">
        <f t="shared" si="0"/>
        <v>53.086046230182745</v>
      </c>
      <c r="G18" s="42">
        <v>152</v>
      </c>
      <c r="H18" s="40">
        <v>152</v>
      </c>
      <c r="I18" s="60">
        <v>77.469529999999992</v>
      </c>
      <c r="J18" s="44">
        <f t="shared" si="1"/>
        <v>50.966796052631572</v>
      </c>
    </row>
    <row r="19" spans="1:10" x14ac:dyDescent="0.25">
      <c r="A19" s="15">
        <v>3</v>
      </c>
      <c r="B19" s="16" t="s">
        <v>23</v>
      </c>
      <c r="C19" s="39">
        <v>3351.3</v>
      </c>
      <c r="D19" s="40">
        <v>3470.6</v>
      </c>
      <c r="E19" s="40">
        <v>1899.7</v>
      </c>
      <c r="F19" s="59">
        <f t="shared" si="0"/>
        <v>54.736933095142049</v>
      </c>
      <c r="G19" s="42">
        <v>201.6</v>
      </c>
      <c r="H19" s="40">
        <v>201.6</v>
      </c>
      <c r="I19" s="60">
        <v>107.73293</v>
      </c>
      <c r="J19" s="44">
        <f t="shared" si="1"/>
        <v>53.43895337301587</v>
      </c>
    </row>
    <row r="20" spans="1:10" x14ac:dyDescent="0.25">
      <c r="A20" s="9">
        <v>4</v>
      </c>
      <c r="B20" s="10" t="s">
        <v>24</v>
      </c>
      <c r="C20" s="39">
        <v>2331.4</v>
      </c>
      <c r="D20" s="40">
        <v>2466.1</v>
      </c>
      <c r="E20" s="40">
        <v>1390.5</v>
      </c>
      <c r="F20" s="41">
        <f t="shared" si="0"/>
        <v>56.384574834759341</v>
      </c>
      <c r="G20" s="42">
        <v>106.8</v>
      </c>
      <c r="H20" s="40">
        <v>106.8</v>
      </c>
      <c r="I20" s="43">
        <v>59.037500000000001</v>
      </c>
      <c r="J20" s="44">
        <f t="shared" si="1"/>
        <v>55.278558052434455</v>
      </c>
    </row>
    <row r="21" spans="1:10" x14ac:dyDescent="0.25">
      <c r="A21" s="9">
        <v>5</v>
      </c>
      <c r="B21" s="10" t="s">
        <v>25</v>
      </c>
      <c r="C21" s="39">
        <v>3048.6</v>
      </c>
      <c r="D21" s="40">
        <v>3133.9</v>
      </c>
      <c r="E21" s="40">
        <v>1928.3</v>
      </c>
      <c r="F21" s="41">
        <f t="shared" si="0"/>
        <v>61.530361530361532</v>
      </c>
      <c r="G21" s="42">
        <v>196.9</v>
      </c>
      <c r="H21" s="40">
        <v>232.4</v>
      </c>
      <c r="I21" s="43">
        <v>131.29137</v>
      </c>
      <c r="J21" s="44">
        <f t="shared" si="1"/>
        <v>56.493704819277113</v>
      </c>
    </row>
    <row r="22" spans="1:10" x14ac:dyDescent="0.25">
      <c r="A22" s="9">
        <v>6</v>
      </c>
      <c r="B22" s="10" t="s">
        <v>26</v>
      </c>
      <c r="C22" s="39">
        <v>5988.5</v>
      </c>
      <c r="D22" s="40">
        <v>6623.5</v>
      </c>
      <c r="E22" s="40">
        <v>3553.6</v>
      </c>
      <c r="F22" s="41">
        <f t="shared" si="0"/>
        <v>53.651392768173928</v>
      </c>
      <c r="G22" s="42">
        <v>391.2</v>
      </c>
      <c r="H22" s="40">
        <v>401.1</v>
      </c>
      <c r="I22" s="43">
        <v>174.44159999999999</v>
      </c>
      <c r="J22" s="44">
        <f t="shared" si="1"/>
        <v>43.490800299177259</v>
      </c>
    </row>
    <row r="23" spans="1:10" x14ac:dyDescent="0.25">
      <c r="A23" s="9">
        <v>7</v>
      </c>
      <c r="B23" s="10" t="s">
        <v>27</v>
      </c>
      <c r="C23" s="39">
        <v>2351.6999999999998</v>
      </c>
      <c r="D23" s="40">
        <v>2474.1999999999998</v>
      </c>
      <c r="E23" s="40">
        <v>1045.0999999999999</v>
      </c>
      <c r="F23" s="41">
        <f t="shared" si="0"/>
        <v>42.239915932422598</v>
      </c>
      <c r="G23" s="42">
        <v>136.9</v>
      </c>
      <c r="H23" s="40">
        <v>155.6</v>
      </c>
      <c r="I23" s="43">
        <v>89.74624</v>
      </c>
      <c r="J23" s="44">
        <f t="shared" si="1"/>
        <v>57.677532133676095</v>
      </c>
    </row>
    <row r="24" spans="1:10" x14ac:dyDescent="0.25">
      <c r="A24" s="9">
        <v>8</v>
      </c>
      <c r="B24" s="10" t="s">
        <v>28</v>
      </c>
      <c r="C24" s="39">
        <v>2517.6999999999998</v>
      </c>
      <c r="D24" s="40">
        <v>2639.9</v>
      </c>
      <c r="E24" s="40">
        <v>1497.3</v>
      </c>
      <c r="F24" s="41">
        <f t="shared" si="0"/>
        <v>56.718057502178112</v>
      </c>
      <c r="G24" s="42">
        <v>109.9</v>
      </c>
      <c r="H24" s="40">
        <v>109.9</v>
      </c>
      <c r="I24" s="43">
        <v>52.280269999999994</v>
      </c>
      <c r="J24" s="44">
        <f t="shared" si="1"/>
        <v>47.570764331210178</v>
      </c>
    </row>
    <row r="25" spans="1:10" x14ac:dyDescent="0.25">
      <c r="A25" s="9">
        <v>9</v>
      </c>
      <c r="B25" s="10" t="s">
        <v>29</v>
      </c>
      <c r="C25" s="39">
        <v>2155.8000000000002</v>
      </c>
      <c r="D25" s="40">
        <v>2226.3000000000002</v>
      </c>
      <c r="E25" s="40">
        <v>1237.3</v>
      </c>
      <c r="F25" s="41">
        <f t="shared" si="0"/>
        <v>55.57651709113776</v>
      </c>
      <c r="G25" s="42">
        <v>118.9</v>
      </c>
      <c r="H25" s="40">
        <v>118.9</v>
      </c>
      <c r="I25" s="43">
        <v>61.106830000000002</v>
      </c>
      <c r="J25" s="44">
        <f t="shared" si="1"/>
        <v>51.393465096719929</v>
      </c>
    </row>
    <row r="26" spans="1:10" x14ac:dyDescent="0.25">
      <c r="A26" s="9">
        <v>10</v>
      </c>
      <c r="B26" s="10" t="s">
        <v>30</v>
      </c>
      <c r="C26" s="39">
        <v>2898.8</v>
      </c>
      <c r="D26" s="40">
        <v>3100.4</v>
      </c>
      <c r="E26" s="40">
        <v>1666.2</v>
      </c>
      <c r="F26" s="41">
        <f t="shared" si="0"/>
        <v>53.741452715778607</v>
      </c>
      <c r="G26" s="42">
        <v>168.5</v>
      </c>
      <c r="H26" s="40">
        <v>168.5</v>
      </c>
      <c r="I26" s="43">
        <v>94.994740000000007</v>
      </c>
      <c r="J26" s="44">
        <f t="shared" si="1"/>
        <v>56.376700296735905</v>
      </c>
    </row>
    <row r="27" spans="1:10" x14ac:dyDescent="0.25">
      <c r="A27" s="9">
        <v>11</v>
      </c>
      <c r="B27" s="10" t="s">
        <v>31</v>
      </c>
      <c r="C27" s="39">
        <v>3586.7</v>
      </c>
      <c r="D27" s="40">
        <v>3613.8</v>
      </c>
      <c r="E27" s="40">
        <v>2371.6</v>
      </c>
      <c r="F27" s="41">
        <f t="shared" si="0"/>
        <v>65.6262106370026</v>
      </c>
      <c r="G27" s="42">
        <v>195.6</v>
      </c>
      <c r="H27" s="40">
        <v>293.8</v>
      </c>
      <c r="I27" s="43">
        <v>145.03104000000002</v>
      </c>
      <c r="J27" s="44">
        <f t="shared" si="1"/>
        <v>49.363866575901973</v>
      </c>
    </row>
    <row r="28" spans="1:10" x14ac:dyDescent="0.25">
      <c r="A28" s="9">
        <v>12</v>
      </c>
      <c r="B28" s="10" t="s">
        <v>32</v>
      </c>
      <c r="C28" s="39">
        <v>2082</v>
      </c>
      <c r="D28" s="40">
        <v>2462.9</v>
      </c>
      <c r="E28" s="40">
        <v>1238.7</v>
      </c>
      <c r="F28" s="41">
        <f t="shared" si="0"/>
        <v>50.29436842746356</v>
      </c>
      <c r="G28" s="61"/>
      <c r="H28" s="40">
        <v>111.4</v>
      </c>
      <c r="I28" s="43">
        <v>60.757829999999998</v>
      </c>
      <c r="J28" s="44">
        <f t="shared" si="1"/>
        <v>54.54024236983841</v>
      </c>
    </row>
    <row r="29" spans="1:10" x14ac:dyDescent="0.25">
      <c r="A29" s="9">
        <v>13</v>
      </c>
      <c r="B29" s="10" t="s">
        <v>33</v>
      </c>
      <c r="C29" s="39">
        <v>1847.8</v>
      </c>
      <c r="D29" s="40">
        <v>1958.9</v>
      </c>
      <c r="E29" s="40">
        <v>790.4</v>
      </c>
      <c r="F29" s="41">
        <f t="shared" si="0"/>
        <v>40.349175557710957</v>
      </c>
      <c r="G29" s="42">
        <v>81.3</v>
      </c>
      <c r="H29" s="40">
        <v>81.3</v>
      </c>
      <c r="I29" s="43">
        <v>38.78105</v>
      </c>
      <c r="J29" s="44">
        <f t="shared" si="1"/>
        <v>47.701168511685118</v>
      </c>
    </row>
    <row r="30" spans="1:10" x14ac:dyDescent="0.25">
      <c r="A30" s="15">
        <v>14</v>
      </c>
      <c r="B30" s="16" t="s">
        <v>34</v>
      </c>
      <c r="C30" s="39">
        <v>1413</v>
      </c>
      <c r="D30" s="40">
        <v>1505.2</v>
      </c>
      <c r="E30" s="40">
        <v>838.8</v>
      </c>
      <c r="F30" s="59">
        <f t="shared" si="0"/>
        <v>55.726813712463461</v>
      </c>
      <c r="G30" s="42">
        <v>82.8</v>
      </c>
      <c r="H30" s="40">
        <v>82.8</v>
      </c>
      <c r="I30" s="60">
        <v>40.224309999999996</v>
      </c>
      <c r="J30" s="44">
        <f t="shared" si="1"/>
        <v>48.580084541062796</v>
      </c>
    </row>
    <row r="31" spans="1:10" x14ac:dyDescent="0.25">
      <c r="A31" s="9">
        <v>15</v>
      </c>
      <c r="B31" s="10" t="s">
        <v>35</v>
      </c>
      <c r="C31" s="39">
        <v>1936.1</v>
      </c>
      <c r="D31" s="40">
        <v>2082.9</v>
      </c>
      <c r="E31" s="40">
        <v>907</v>
      </c>
      <c r="F31" s="41">
        <f t="shared" si="0"/>
        <v>43.54505737193336</v>
      </c>
      <c r="G31" s="42">
        <v>82.7</v>
      </c>
      <c r="H31" s="40">
        <v>82.7</v>
      </c>
      <c r="I31" s="43">
        <v>48.74044</v>
      </c>
      <c r="J31" s="44">
        <f t="shared" si="1"/>
        <v>58.936444981862145</v>
      </c>
    </row>
    <row r="32" spans="1:10" x14ac:dyDescent="0.25">
      <c r="A32" s="9">
        <v>16</v>
      </c>
      <c r="B32" s="10" t="s">
        <v>36</v>
      </c>
      <c r="C32" s="39">
        <v>1925.2</v>
      </c>
      <c r="D32" s="40">
        <v>2037.5</v>
      </c>
      <c r="E32" s="40">
        <v>1052.5</v>
      </c>
      <c r="F32" s="41">
        <f t="shared" si="0"/>
        <v>51.656441717791409</v>
      </c>
      <c r="G32" s="42">
        <v>93.3</v>
      </c>
      <c r="H32" s="40">
        <v>93.3</v>
      </c>
      <c r="I32" s="43">
        <v>48.603300000000004</v>
      </c>
      <c r="J32" s="44">
        <f t="shared" si="1"/>
        <v>52.093569131832808</v>
      </c>
    </row>
    <row r="33" spans="1:10" x14ac:dyDescent="0.25">
      <c r="A33" s="9">
        <v>17</v>
      </c>
      <c r="B33" s="10" t="s">
        <v>37</v>
      </c>
      <c r="C33" s="39">
        <v>2554.6999999999998</v>
      </c>
      <c r="D33" s="40">
        <v>2654.8</v>
      </c>
      <c r="E33" s="40">
        <v>1552.1</v>
      </c>
      <c r="F33" s="41">
        <f t="shared" si="0"/>
        <v>58.463914419165285</v>
      </c>
      <c r="G33" s="42">
        <v>177.6</v>
      </c>
      <c r="H33" s="40">
        <v>177.6</v>
      </c>
      <c r="I33" s="43">
        <v>99.649539999999988</v>
      </c>
      <c r="J33" s="44">
        <f t="shared" si="1"/>
        <v>56.108975225225215</v>
      </c>
    </row>
    <row r="34" spans="1:10" x14ac:dyDescent="0.25">
      <c r="A34" s="9">
        <v>18</v>
      </c>
      <c r="B34" s="10" t="s">
        <v>38</v>
      </c>
      <c r="C34" s="39">
        <v>2271.3000000000002</v>
      </c>
      <c r="D34" s="40">
        <v>2284.4</v>
      </c>
      <c r="E34" s="40">
        <v>959.9</v>
      </c>
      <c r="F34" s="41">
        <f t="shared" si="0"/>
        <v>42.019786377166866</v>
      </c>
      <c r="G34" s="42">
        <v>117.8</v>
      </c>
      <c r="H34" s="40">
        <v>126.7</v>
      </c>
      <c r="I34" s="43">
        <v>86.13373</v>
      </c>
      <c r="J34" s="44">
        <f t="shared" si="1"/>
        <v>67.982423046566694</v>
      </c>
    </row>
    <row r="35" spans="1:10" x14ac:dyDescent="0.25">
      <c r="A35" s="9">
        <v>19</v>
      </c>
      <c r="B35" s="10" t="s">
        <v>39</v>
      </c>
      <c r="C35" s="39">
        <v>2877.1</v>
      </c>
      <c r="D35" s="40">
        <v>2935.8</v>
      </c>
      <c r="E35" s="40">
        <v>1737.3</v>
      </c>
      <c r="F35" s="41">
        <f t="shared" si="0"/>
        <v>59.176374412425908</v>
      </c>
      <c r="G35" s="42">
        <v>158</v>
      </c>
      <c r="H35" s="40">
        <v>158</v>
      </c>
      <c r="I35" s="43">
        <v>88.247029999999995</v>
      </c>
      <c r="J35" s="44">
        <f t="shared" si="1"/>
        <v>55.852550632911388</v>
      </c>
    </row>
    <row r="36" spans="1:10" x14ac:dyDescent="0.25">
      <c r="A36" s="9">
        <v>20</v>
      </c>
      <c r="B36" s="10" t="s">
        <v>40</v>
      </c>
      <c r="C36" s="39">
        <v>3213.7</v>
      </c>
      <c r="D36" s="40">
        <v>3545.3</v>
      </c>
      <c r="E36" s="40">
        <v>1756.5</v>
      </c>
      <c r="F36" s="41">
        <f t="shared" si="0"/>
        <v>49.544467322934587</v>
      </c>
      <c r="G36" s="42">
        <v>212.2</v>
      </c>
      <c r="H36" s="40">
        <v>212.2</v>
      </c>
      <c r="I36" s="43">
        <v>123.68539999999999</v>
      </c>
      <c r="J36" s="44">
        <f t="shared" si="1"/>
        <v>58.28718190386428</v>
      </c>
    </row>
    <row r="37" spans="1:10" x14ac:dyDescent="0.25">
      <c r="A37" s="9">
        <v>21</v>
      </c>
      <c r="B37" s="10" t="s">
        <v>41</v>
      </c>
      <c r="C37" s="39">
        <v>2153.3000000000002</v>
      </c>
      <c r="D37" s="40">
        <v>2367</v>
      </c>
      <c r="E37" s="40">
        <v>1236.5</v>
      </c>
      <c r="F37" s="41">
        <f t="shared" si="0"/>
        <v>52.239121250528093</v>
      </c>
      <c r="G37" s="42">
        <v>108.3</v>
      </c>
      <c r="H37" s="40">
        <v>137.80000000000001</v>
      </c>
      <c r="I37" s="43">
        <v>66.814530000000005</v>
      </c>
      <c r="J37" s="44">
        <f t="shared" si="1"/>
        <v>48.486596516690852</v>
      </c>
    </row>
    <row r="38" spans="1:10" x14ac:dyDescent="0.25">
      <c r="A38" s="15">
        <v>22</v>
      </c>
      <c r="B38" s="16" t="s">
        <v>42</v>
      </c>
      <c r="C38" s="39">
        <v>1854.5</v>
      </c>
      <c r="D38" s="40">
        <v>2008.2</v>
      </c>
      <c r="E38" s="40">
        <v>1184.8</v>
      </c>
      <c r="F38" s="59">
        <f t="shared" si="0"/>
        <v>58.998107758191416</v>
      </c>
      <c r="G38" s="42">
        <v>103.8</v>
      </c>
      <c r="H38" s="40">
        <v>103.8</v>
      </c>
      <c r="I38" s="60">
        <v>61.21219</v>
      </c>
      <c r="J38" s="44">
        <f t="shared" si="1"/>
        <v>58.97128131021195</v>
      </c>
    </row>
    <row r="39" spans="1:10" x14ac:dyDescent="0.25">
      <c r="A39" s="9">
        <v>23</v>
      </c>
      <c r="B39" s="10" t="s">
        <v>43</v>
      </c>
      <c r="C39" s="39">
        <v>2053.6</v>
      </c>
      <c r="D39" s="40">
        <v>2387.5</v>
      </c>
      <c r="E39" s="40">
        <v>1274.9000000000001</v>
      </c>
      <c r="F39" s="41">
        <f t="shared" si="0"/>
        <v>53.398952879581159</v>
      </c>
      <c r="G39" s="42">
        <v>94.8</v>
      </c>
      <c r="H39" s="40">
        <v>94.8</v>
      </c>
      <c r="I39" s="43">
        <v>57.699249999999999</v>
      </c>
      <c r="J39" s="44">
        <f t="shared" si="1"/>
        <v>60.864187763713083</v>
      </c>
    </row>
    <row r="40" spans="1:10" x14ac:dyDescent="0.25">
      <c r="A40" s="9">
        <v>24</v>
      </c>
      <c r="B40" s="10" t="s">
        <v>44</v>
      </c>
      <c r="C40" s="39">
        <v>2390.1</v>
      </c>
      <c r="D40" s="40">
        <v>2812.5</v>
      </c>
      <c r="E40" s="40">
        <v>1376.7</v>
      </c>
      <c r="F40" s="41">
        <f t="shared" si="0"/>
        <v>48.949333333333335</v>
      </c>
      <c r="G40" s="42">
        <v>132.4</v>
      </c>
      <c r="H40" s="40">
        <v>175.7</v>
      </c>
      <c r="I40" s="43">
        <v>71.647759999999991</v>
      </c>
      <c r="J40" s="44">
        <f t="shared" si="1"/>
        <v>40.778463289698344</v>
      </c>
    </row>
    <row r="41" spans="1:10" x14ac:dyDescent="0.25">
      <c r="A41" s="9">
        <v>25</v>
      </c>
      <c r="B41" s="10" t="s">
        <v>45</v>
      </c>
      <c r="C41" s="39">
        <v>1623.7</v>
      </c>
      <c r="D41" s="40">
        <v>1635.3</v>
      </c>
      <c r="E41" s="40">
        <v>780.8</v>
      </c>
      <c r="F41" s="41">
        <f t="shared" si="0"/>
        <v>47.746590839601296</v>
      </c>
      <c r="G41" s="42">
        <v>63.2</v>
      </c>
      <c r="H41" s="40">
        <v>63.2</v>
      </c>
      <c r="I41" s="43">
        <v>33.906059999999997</v>
      </c>
      <c r="J41" s="44">
        <f t="shared" si="1"/>
        <v>53.648829113924045</v>
      </c>
    </row>
    <row r="42" spans="1:10" x14ac:dyDescent="0.25">
      <c r="A42" s="9">
        <v>26</v>
      </c>
      <c r="B42" s="10" t="s">
        <v>46</v>
      </c>
      <c r="C42" s="39">
        <v>1757.1</v>
      </c>
      <c r="D42" s="40">
        <v>1987.5</v>
      </c>
      <c r="E42" s="40">
        <v>1033.5</v>
      </c>
      <c r="F42" s="41">
        <f t="shared" si="0"/>
        <v>52</v>
      </c>
      <c r="G42" s="42">
        <v>124.8</v>
      </c>
      <c r="H42" s="40">
        <v>124.8</v>
      </c>
      <c r="I42" s="43">
        <v>59.304290000000002</v>
      </c>
      <c r="J42" s="44">
        <f t="shared" si="1"/>
        <v>47.519463141025646</v>
      </c>
    </row>
    <row r="43" spans="1:10" x14ac:dyDescent="0.25">
      <c r="A43" s="9">
        <v>27</v>
      </c>
      <c r="B43" s="10" t="s">
        <v>47</v>
      </c>
      <c r="C43" s="39">
        <v>1541</v>
      </c>
      <c r="D43" s="40">
        <v>1641.9</v>
      </c>
      <c r="E43" s="40">
        <v>1124</v>
      </c>
      <c r="F43" s="41">
        <f t="shared" si="0"/>
        <v>68.457275108106458</v>
      </c>
      <c r="G43" s="42">
        <v>78.2</v>
      </c>
      <c r="H43" s="40">
        <v>78.2</v>
      </c>
      <c r="I43" s="43">
        <v>45.217529999999996</v>
      </c>
      <c r="J43" s="44">
        <f t="shared" si="1"/>
        <v>57.822928388746796</v>
      </c>
    </row>
    <row r="44" spans="1:10" x14ac:dyDescent="0.25">
      <c r="A44" s="9">
        <v>28</v>
      </c>
      <c r="B44" s="10" t="s">
        <v>48</v>
      </c>
      <c r="C44" s="39">
        <v>1678.9</v>
      </c>
      <c r="D44" s="40">
        <v>1928.5</v>
      </c>
      <c r="E44" s="40">
        <v>933.9</v>
      </c>
      <c r="F44" s="41">
        <f t="shared" si="0"/>
        <v>48.42623800881514</v>
      </c>
      <c r="G44" s="42">
        <v>46.6</v>
      </c>
      <c r="H44" s="40">
        <v>46.6</v>
      </c>
      <c r="I44" s="43">
        <v>23.994790000000002</v>
      </c>
      <c r="J44" s="44">
        <f t="shared" si="1"/>
        <v>51.490965665236054</v>
      </c>
    </row>
    <row r="45" spans="1:10" x14ac:dyDescent="0.25">
      <c r="A45" s="9">
        <v>29</v>
      </c>
      <c r="B45" s="10" t="s">
        <v>49</v>
      </c>
      <c r="C45" s="39">
        <v>2376</v>
      </c>
      <c r="D45" s="40">
        <v>2444</v>
      </c>
      <c r="E45" s="40">
        <v>1101.8</v>
      </c>
      <c r="F45" s="41">
        <f t="shared" si="0"/>
        <v>45.081833060556463</v>
      </c>
      <c r="G45" s="42">
        <v>117.4</v>
      </c>
      <c r="H45" s="40">
        <v>117.4</v>
      </c>
      <c r="I45" s="43">
        <v>50.695650000000001</v>
      </c>
      <c r="J45" s="44">
        <f t="shared" si="1"/>
        <v>43.181984667802389</v>
      </c>
    </row>
    <row r="46" spans="1:10" x14ac:dyDescent="0.25">
      <c r="A46" s="9">
        <v>30</v>
      </c>
      <c r="B46" s="10" t="s">
        <v>50</v>
      </c>
      <c r="C46" s="39">
        <v>1523.5</v>
      </c>
      <c r="D46" s="40">
        <v>1551.8</v>
      </c>
      <c r="E46" s="40">
        <v>941.9</v>
      </c>
      <c r="F46" s="41">
        <f t="shared" si="0"/>
        <v>60.697254800876401</v>
      </c>
      <c r="G46" s="42">
        <v>81.3</v>
      </c>
      <c r="H46" s="40">
        <v>81.3</v>
      </c>
      <c r="I46" s="43">
        <v>31.69753</v>
      </c>
      <c r="J46" s="44">
        <f t="shared" si="1"/>
        <v>38.988351783517835</v>
      </c>
    </row>
    <row r="47" spans="1:10" x14ac:dyDescent="0.25">
      <c r="A47" s="9">
        <v>31</v>
      </c>
      <c r="B47" s="10" t="s">
        <v>51</v>
      </c>
      <c r="C47" s="39">
        <v>1101.5</v>
      </c>
      <c r="D47" s="40">
        <v>1155.4000000000001</v>
      </c>
      <c r="E47" s="40">
        <v>655.8</v>
      </c>
      <c r="F47" s="41">
        <f t="shared" si="0"/>
        <v>56.759563787432917</v>
      </c>
      <c r="G47" s="42">
        <v>69.2</v>
      </c>
      <c r="H47" s="40">
        <v>69.2</v>
      </c>
      <c r="I47" s="43">
        <v>27.218679999999999</v>
      </c>
      <c r="J47" s="44">
        <f t="shared" si="1"/>
        <v>39.333352601156065</v>
      </c>
    </row>
    <row r="48" spans="1:10" x14ac:dyDescent="0.25">
      <c r="A48" s="9">
        <v>32</v>
      </c>
      <c r="B48" s="10" t="s">
        <v>52</v>
      </c>
      <c r="C48" s="39">
        <v>2109.4</v>
      </c>
      <c r="D48" s="40">
        <v>2285.1</v>
      </c>
      <c r="E48" s="40">
        <v>1088.8</v>
      </c>
      <c r="F48" s="41">
        <f t="shared" si="0"/>
        <v>47.647805347687196</v>
      </c>
      <c r="G48" s="42">
        <v>97.8</v>
      </c>
      <c r="H48" s="40">
        <v>97.8</v>
      </c>
      <c r="I48" s="43">
        <v>51.988680000000002</v>
      </c>
      <c r="J48" s="44">
        <f t="shared" si="1"/>
        <v>53.158159509202463</v>
      </c>
    </row>
    <row r="49" spans="1:10" x14ac:dyDescent="0.25">
      <c r="A49" s="9">
        <v>33</v>
      </c>
      <c r="B49" s="37" t="s">
        <v>53</v>
      </c>
      <c r="C49" s="39">
        <v>2303.1</v>
      </c>
      <c r="D49" s="40">
        <v>2678.9</v>
      </c>
      <c r="E49" s="40">
        <v>1048.5</v>
      </c>
      <c r="F49" s="41">
        <f t="shared" si="0"/>
        <v>39.139198924931875</v>
      </c>
      <c r="G49" s="42">
        <v>132.4</v>
      </c>
      <c r="H49" s="40">
        <v>142.30000000000001</v>
      </c>
      <c r="I49" s="43">
        <v>79.444770000000005</v>
      </c>
      <c r="J49" s="44">
        <f t="shared" si="1"/>
        <v>55.829072382290938</v>
      </c>
    </row>
    <row r="50" spans="1:10" x14ac:dyDescent="0.25">
      <c r="A50" s="9">
        <v>34</v>
      </c>
      <c r="B50" s="10" t="s">
        <v>54</v>
      </c>
      <c r="C50" s="39">
        <v>1688.5</v>
      </c>
      <c r="D50" s="40">
        <v>1800.2</v>
      </c>
      <c r="E50" s="40">
        <v>1001.1</v>
      </c>
      <c r="F50" s="41">
        <f t="shared" si="0"/>
        <v>55.610487723586267</v>
      </c>
      <c r="G50" s="42">
        <v>81.3</v>
      </c>
      <c r="H50" s="40">
        <v>81.3</v>
      </c>
      <c r="I50" s="43">
        <v>49.486350000000002</v>
      </c>
      <c r="J50" s="44">
        <f t="shared" si="1"/>
        <v>60.868819188191885</v>
      </c>
    </row>
    <row r="51" spans="1:10" ht="24.75" x14ac:dyDescent="0.25">
      <c r="A51" s="9">
        <v>35</v>
      </c>
      <c r="B51" s="37" t="s">
        <v>71</v>
      </c>
      <c r="C51" s="39">
        <v>1209.7</v>
      </c>
      <c r="D51" s="40">
        <v>1245.5</v>
      </c>
      <c r="E51" s="40">
        <v>620</v>
      </c>
      <c r="F51" s="41">
        <f t="shared" si="0"/>
        <v>49.779205138498597</v>
      </c>
      <c r="G51" s="42">
        <v>54.2</v>
      </c>
      <c r="H51" s="40">
        <v>54.2</v>
      </c>
      <c r="I51" s="43">
        <v>25.757000000000001</v>
      </c>
      <c r="J51" s="44">
        <f t="shared" si="1"/>
        <v>47.522140221402218</v>
      </c>
    </row>
    <row r="52" spans="1:10" ht="15.75" thickBot="1" x14ac:dyDescent="0.3">
      <c r="A52" s="11">
        <v>36</v>
      </c>
      <c r="B52" s="12" t="s">
        <v>55</v>
      </c>
      <c r="C52" s="45">
        <v>1717.2</v>
      </c>
      <c r="D52" s="46">
        <v>1960.3</v>
      </c>
      <c r="E52" s="46">
        <v>966.1</v>
      </c>
      <c r="F52" s="47">
        <f t="shared" si="0"/>
        <v>49.283272968423205</v>
      </c>
      <c r="G52" s="48">
        <v>46.6</v>
      </c>
      <c r="H52" s="46">
        <v>99.8</v>
      </c>
      <c r="I52" s="49">
        <v>35.602470000000004</v>
      </c>
      <c r="J52" s="50">
        <f t="shared" si="1"/>
        <v>35.673817635270545</v>
      </c>
    </row>
    <row r="53" spans="1:10" ht="15.75" thickBot="1" x14ac:dyDescent="0.3">
      <c r="A53" s="69" t="s">
        <v>56</v>
      </c>
      <c r="B53" s="70"/>
      <c r="C53" s="34">
        <f>SUM(C17:C52)</f>
        <v>83222.199999999983</v>
      </c>
      <c r="D53" s="35">
        <f>SUM(D17:D52)</f>
        <v>89164.5</v>
      </c>
      <c r="E53" s="35">
        <f t="shared" ref="E53" si="3">SUM(E17:E52)</f>
        <v>46801.500000000007</v>
      </c>
      <c r="F53" s="35">
        <f t="shared" si="0"/>
        <v>52.488938983564097</v>
      </c>
      <c r="G53" s="35">
        <f>SUM(G17:G52)</f>
        <v>4342.7000000000007</v>
      </c>
      <c r="H53" s="35">
        <f>SUM(H17:H52)</f>
        <v>4770.1000000000004</v>
      </c>
      <c r="I53" s="35">
        <v>2463.9713100000004</v>
      </c>
      <c r="J53" s="36">
        <f t="shared" si="1"/>
        <v>51.654500115301566</v>
      </c>
    </row>
    <row r="54" spans="1:10" x14ac:dyDescent="0.25">
      <c r="A54" s="17">
        <v>1</v>
      </c>
      <c r="B54" s="18" t="s">
        <v>57</v>
      </c>
      <c r="C54" s="53">
        <v>190.1</v>
      </c>
      <c r="D54" s="54">
        <v>511.4</v>
      </c>
      <c r="E54" s="54">
        <v>205.8</v>
      </c>
      <c r="F54" s="62">
        <f>E54*100/D54</f>
        <v>40.2424716464607</v>
      </c>
      <c r="G54" s="63">
        <v>16.600000000000001</v>
      </c>
      <c r="H54" s="54">
        <v>34.1</v>
      </c>
      <c r="I54" s="64">
        <v>18.268630000000002</v>
      </c>
      <c r="J54" s="58">
        <f t="shared" si="1"/>
        <v>53.573695014662761</v>
      </c>
    </row>
    <row r="55" spans="1:10" x14ac:dyDescent="0.25">
      <c r="A55" s="9">
        <v>2</v>
      </c>
      <c r="B55" s="10" t="s">
        <v>58</v>
      </c>
      <c r="C55" s="39">
        <v>1116.5</v>
      </c>
      <c r="D55" s="40">
        <v>1163.0999999999999</v>
      </c>
      <c r="E55" s="40">
        <v>514.1</v>
      </c>
      <c r="F55" s="65">
        <f>E55*100/D55</f>
        <v>44.200842575874823</v>
      </c>
      <c r="G55" s="42">
        <v>99.3</v>
      </c>
      <c r="H55" s="40">
        <v>99.3</v>
      </c>
      <c r="I55" s="66">
        <v>52.567149999999998</v>
      </c>
      <c r="J55" s="44">
        <f t="shared" si="1"/>
        <v>52.937713997985902</v>
      </c>
    </row>
    <row r="56" spans="1:10" ht="15.75" thickBot="1" x14ac:dyDescent="0.3">
      <c r="A56" s="11">
        <v>3</v>
      </c>
      <c r="B56" s="12" t="s">
        <v>59</v>
      </c>
      <c r="C56" s="45">
        <v>544</v>
      </c>
      <c r="D56" s="46">
        <v>605.79999999999995</v>
      </c>
      <c r="E56" s="46">
        <v>316.39999999999998</v>
      </c>
      <c r="F56" s="67">
        <f>E56*100/D56</f>
        <v>52.228458237041927</v>
      </c>
      <c r="G56" s="48">
        <v>45.1</v>
      </c>
      <c r="H56" s="46">
        <v>45.1</v>
      </c>
      <c r="I56" s="68">
        <v>25.06579</v>
      </c>
      <c r="J56" s="50">
        <f t="shared" si="1"/>
        <v>55.578248337028825</v>
      </c>
    </row>
    <row r="57" spans="1:10" ht="15.75" thickBot="1" x14ac:dyDescent="0.3">
      <c r="A57" s="69" t="s">
        <v>60</v>
      </c>
      <c r="B57" s="70"/>
      <c r="C57" s="34">
        <f>SUM(C54:C56)</f>
        <v>1850.6</v>
      </c>
      <c r="D57" s="35">
        <f>SUM(D54:D56)</f>
        <v>2280.3000000000002</v>
      </c>
      <c r="E57" s="35">
        <f>SUM(E54:E56)</f>
        <v>1036.3000000000002</v>
      </c>
      <c r="F57" s="35">
        <f>E57*100/D57</f>
        <v>45.445774678770341</v>
      </c>
      <c r="G57" s="35">
        <f>SUM(G54:G56)</f>
        <v>161</v>
      </c>
      <c r="H57" s="35">
        <f>SUM(H54:H56)</f>
        <v>178.5</v>
      </c>
      <c r="I57" s="35">
        <v>95.901570000000007</v>
      </c>
      <c r="J57" s="36">
        <f t="shared" si="1"/>
        <v>53.726369747899163</v>
      </c>
    </row>
    <row r="58" spans="1:10" x14ac:dyDescent="0.25">
      <c r="A58" s="17">
        <v>1</v>
      </c>
      <c r="B58" s="19" t="s">
        <v>61</v>
      </c>
      <c r="C58" s="53">
        <v>754.9</v>
      </c>
      <c r="D58" s="54">
        <v>758.2</v>
      </c>
      <c r="E58" s="54">
        <v>307</v>
      </c>
      <c r="F58" s="62">
        <f t="shared" si="0"/>
        <v>40.490635716169876</v>
      </c>
      <c r="G58" s="56">
        <v>135.5</v>
      </c>
      <c r="H58" s="54">
        <v>136</v>
      </c>
      <c r="I58" s="64">
        <v>61.432660000000006</v>
      </c>
      <c r="J58" s="58">
        <f t="shared" si="1"/>
        <v>45.171073529411771</v>
      </c>
    </row>
    <row r="59" spans="1:10" x14ac:dyDescent="0.25">
      <c r="A59" s="9">
        <v>2</v>
      </c>
      <c r="B59" s="37" t="s">
        <v>53</v>
      </c>
      <c r="C59" s="39">
        <v>1292.5999999999999</v>
      </c>
      <c r="D59" s="40">
        <v>1536.8</v>
      </c>
      <c r="E59" s="40">
        <v>594</v>
      </c>
      <c r="F59" s="65">
        <f t="shared" si="0"/>
        <v>38.651743883394069</v>
      </c>
      <c r="G59" s="42">
        <v>227.7</v>
      </c>
      <c r="H59" s="40">
        <v>227.7</v>
      </c>
      <c r="I59" s="66">
        <v>128.35016000000002</v>
      </c>
      <c r="J59" s="44">
        <f t="shared" si="1"/>
        <v>56.368098375054906</v>
      </c>
    </row>
    <row r="60" spans="1:10" x14ac:dyDescent="0.25">
      <c r="A60" s="9">
        <v>3</v>
      </c>
      <c r="B60" s="10" t="s">
        <v>54</v>
      </c>
      <c r="C60" s="39">
        <v>544.70000000000005</v>
      </c>
      <c r="D60" s="40">
        <v>647.1</v>
      </c>
      <c r="E60" s="40">
        <v>250.6</v>
      </c>
      <c r="F60" s="65">
        <f t="shared" si="0"/>
        <v>38.726626487405348</v>
      </c>
      <c r="G60" s="42">
        <v>115</v>
      </c>
      <c r="H60" s="40">
        <v>115</v>
      </c>
      <c r="I60" s="66">
        <v>37.664809999999996</v>
      </c>
      <c r="J60" s="44">
        <f t="shared" si="1"/>
        <v>32.752008695652172</v>
      </c>
    </row>
    <row r="61" spans="1:10" ht="24.75" x14ac:dyDescent="0.25">
      <c r="A61" s="9">
        <v>4</v>
      </c>
      <c r="B61" s="37" t="s">
        <v>71</v>
      </c>
      <c r="C61" s="39">
        <v>509.9</v>
      </c>
      <c r="D61" s="40">
        <v>603.20000000000005</v>
      </c>
      <c r="E61" s="40">
        <v>307.2</v>
      </c>
      <c r="F61" s="65">
        <f t="shared" si="0"/>
        <v>50.928381962864719</v>
      </c>
      <c r="G61" s="42">
        <v>90</v>
      </c>
      <c r="H61" s="40">
        <v>90</v>
      </c>
      <c r="I61" s="66">
        <v>44.773650000000004</v>
      </c>
      <c r="J61" s="44">
        <f t="shared" si="1"/>
        <v>49.748500000000007</v>
      </c>
    </row>
    <row r="62" spans="1:10" x14ac:dyDescent="0.25">
      <c r="A62" s="9">
        <v>5</v>
      </c>
      <c r="B62" s="10" t="s">
        <v>55</v>
      </c>
      <c r="C62" s="39">
        <v>706.9</v>
      </c>
      <c r="D62" s="40">
        <v>845</v>
      </c>
      <c r="E62" s="40">
        <v>337.9</v>
      </c>
      <c r="F62" s="65">
        <f t="shared" si="0"/>
        <v>39.988165680473372</v>
      </c>
      <c r="G62" s="42">
        <v>159</v>
      </c>
      <c r="H62" s="40">
        <v>159</v>
      </c>
      <c r="I62" s="66">
        <v>48.426730000000006</v>
      </c>
      <c r="J62" s="44">
        <f t="shared" si="1"/>
        <v>30.457062893081766</v>
      </c>
    </row>
    <row r="63" spans="1:10" x14ac:dyDescent="0.25">
      <c r="A63" s="9">
        <v>6</v>
      </c>
      <c r="B63" s="10" t="s">
        <v>62</v>
      </c>
      <c r="C63" s="39">
        <v>350</v>
      </c>
      <c r="D63" s="40">
        <v>386.7</v>
      </c>
      <c r="E63" s="40">
        <v>180.5</v>
      </c>
      <c r="F63" s="65">
        <f t="shared" si="0"/>
        <v>46.677010602534267</v>
      </c>
      <c r="G63" s="42">
        <v>82</v>
      </c>
      <c r="H63" s="40">
        <v>82.8</v>
      </c>
      <c r="I63" s="66">
        <v>20.73434</v>
      </c>
      <c r="J63" s="44">
        <f t="shared" si="1"/>
        <v>25.04147342995169</v>
      </c>
    </row>
    <row r="64" spans="1:10" x14ac:dyDescent="0.25">
      <c r="A64" s="9">
        <v>7</v>
      </c>
      <c r="B64" s="10" t="s">
        <v>63</v>
      </c>
      <c r="C64" s="39">
        <v>812.9</v>
      </c>
      <c r="D64" s="40">
        <v>872.5</v>
      </c>
      <c r="E64" s="40">
        <v>284.8</v>
      </c>
      <c r="F64" s="65">
        <f t="shared" si="0"/>
        <v>32.641833810888251</v>
      </c>
      <c r="G64" s="42">
        <v>186.4</v>
      </c>
      <c r="H64" s="40">
        <v>186.4</v>
      </c>
      <c r="I64" s="66">
        <v>66.821240000000003</v>
      </c>
      <c r="J64" s="44">
        <f t="shared" si="1"/>
        <v>35.848304721030047</v>
      </c>
    </row>
    <row r="65" spans="1:10" ht="15.75" thickBot="1" x14ac:dyDescent="0.3">
      <c r="A65" s="11">
        <v>8</v>
      </c>
      <c r="B65" s="12" t="s">
        <v>64</v>
      </c>
      <c r="C65" s="45">
        <v>622.9</v>
      </c>
      <c r="D65" s="46">
        <v>651.70000000000005</v>
      </c>
      <c r="E65" s="46">
        <v>318.2</v>
      </c>
      <c r="F65" s="67">
        <f t="shared" si="0"/>
        <v>48.826147000153441</v>
      </c>
      <c r="G65" s="48">
        <v>115.7</v>
      </c>
      <c r="H65" s="46">
        <v>118.1</v>
      </c>
      <c r="I65" s="68">
        <v>63.850490000000001</v>
      </c>
      <c r="J65" s="50">
        <f t="shared" si="1"/>
        <v>54.064767146486034</v>
      </c>
    </row>
    <row r="66" spans="1:10" ht="15.75" thickBot="1" x14ac:dyDescent="0.3">
      <c r="A66" s="69" t="s">
        <v>65</v>
      </c>
      <c r="B66" s="70"/>
      <c r="C66" s="34">
        <f>SUM(C58:C65)</f>
        <v>5594.7999999999993</v>
      </c>
      <c r="D66" s="35">
        <f>SUM(D58:D65)</f>
        <v>6301.2</v>
      </c>
      <c r="E66" s="35">
        <f>SUM(E58:E65)</f>
        <v>2580.1999999999998</v>
      </c>
      <c r="F66" s="35">
        <f t="shared" si="0"/>
        <v>40.947755982987367</v>
      </c>
      <c r="G66" s="35">
        <f>SUM(G58:G65)</f>
        <v>1111.3</v>
      </c>
      <c r="H66" s="35">
        <f>SUM(H58:H65)</f>
        <v>1115</v>
      </c>
      <c r="I66" s="35">
        <v>472.05408</v>
      </c>
      <c r="J66" s="36">
        <f t="shared" si="1"/>
        <v>42.33668878923767</v>
      </c>
    </row>
    <row r="67" spans="1:10" ht="16.5" thickBot="1" x14ac:dyDescent="0.3">
      <c r="A67" s="25"/>
      <c r="B67" s="20" t="s">
        <v>66</v>
      </c>
      <c r="C67" s="34">
        <f>C57+C66+C53+C16</f>
        <v>137468.99999999997</v>
      </c>
      <c r="D67" s="35">
        <f>D57+D66+D53+D16</f>
        <v>148237</v>
      </c>
      <c r="E67" s="35">
        <f>E57+E66+E53+E16</f>
        <v>73514.200000000012</v>
      </c>
      <c r="F67" s="35">
        <f t="shared" si="0"/>
        <v>49.592341992889772</v>
      </c>
      <c r="G67" s="35">
        <f>G57+G66+G53+G16</f>
        <v>7887.7000000000007</v>
      </c>
      <c r="H67" s="35">
        <f>H57+H66+H53+H16</f>
        <v>8549.2000000000007</v>
      </c>
      <c r="I67" s="35">
        <v>4180.9040600000008</v>
      </c>
      <c r="J67" s="36">
        <f t="shared" si="1"/>
        <v>48.904038506526931</v>
      </c>
    </row>
    <row r="68" spans="1:10" x14ac:dyDescent="0.25">
      <c r="A68" s="21"/>
      <c r="F68" s="22"/>
    </row>
    <row r="70" spans="1:10" s="2" customFormat="1" ht="14.25" x14ac:dyDescent="0.2"/>
    <row r="71" spans="1:10" s="2" customFormat="1" ht="14.25" x14ac:dyDescent="0.2">
      <c r="B71" s="2" t="s">
        <v>67</v>
      </c>
      <c r="H71" s="2" t="s">
        <v>68</v>
      </c>
    </row>
  </sheetData>
  <mergeCells count="7">
    <mergeCell ref="A57:B57"/>
    <mergeCell ref="A66:B66"/>
    <mergeCell ref="A4:J5"/>
    <mergeCell ref="C6:F6"/>
    <mergeCell ref="G6:J6"/>
    <mergeCell ref="A16:B16"/>
    <mergeCell ref="A53:B53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2018-10-02T11:57:49Z</dcterms:modified>
</cp:coreProperties>
</file>