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 3\Desktop\рабочий стол\Desktop\ELENA secretar\ȘEDINȚE  2018\şedinta nr.5 din 28 septembrie 2018 2\DECIZII APROBATE\"/>
    </mc:Choice>
  </mc:AlternateContent>
  <bookViews>
    <workbookView xWindow="0" yWindow="30" windowWidth="7485" windowHeight="4140"/>
  </bookViews>
  <sheets>
    <sheet name="form_fe-013_9087" sheetId="1" r:id="rId1"/>
  </sheets>
  <definedNames>
    <definedName name="_xlnm.Print_Titles" localSheetId="0">'form_fe-013_9087'!$8:$11</definedName>
  </definedNames>
  <calcPr calcId="152511"/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4" i="1"/>
  <c r="K85" i="1"/>
  <c r="K86" i="1"/>
  <c r="K87" i="1"/>
  <c r="K88" i="1"/>
  <c r="K12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12" i="1"/>
</calcChain>
</file>

<file path=xl/sharedStrings.xml><?xml version="1.0" encoding="utf-8"?>
<sst xmlns="http://schemas.openxmlformats.org/spreadsheetml/2006/main" count="352" uniqueCount="235">
  <si>
    <t>Total</t>
  </si>
  <si>
    <t/>
  </si>
  <si>
    <t xml:space="preserve"> 100.0</t>
  </si>
  <si>
    <t>Servicii de stat cu destinatie generala</t>
  </si>
  <si>
    <t>01</t>
  </si>
  <si>
    <t xml:space="preserve">   4.5</t>
  </si>
  <si>
    <t xml:space="preserve">   3.6</t>
  </si>
  <si>
    <t>Autoritati  legislative si executive, servicii bugetar-fiscale, afaceri externe</t>
  </si>
  <si>
    <t>011</t>
  </si>
  <si>
    <t xml:space="preserve">   2.9</t>
  </si>
  <si>
    <t xml:space="preserve">   2.6</t>
  </si>
  <si>
    <t>Autoritati legislative si executive</t>
  </si>
  <si>
    <t>0111</t>
  </si>
  <si>
    <t xml:space="preserve">   2.1</t>
  </si>
  <si>
    <t xml:space="preserve">   2.0</t>
  </si>
  <si>
    <t xml:space="preserve">   2.8</t>
  </si>
  <si>
    <t>Servicii bugetar-fiscale</t>
  </si>
  <si>
    <t>0112</t>
  </si>
  <si>
    <t xml:space="preserve">   0.9</t>
  </si>
  <si>
    <t xml:space="preserve">   0.8</t>
  </si>
  <si>
    <t xml:space="preserve">   0.7</t>
  </si>
  <si>
    <t>Servicii generale</t>
  </si>
  <si>
    <t>013</t>
  </si>
  <si>
    <t>Alte servicii generale</t>
  </si>
  <si>
    <t>0133</t>
  </si>
  <si>
    <t>Servicii de stat cu destinatie generala neatribuite la alte grupe</t>
  </si>
  <si>
    <t>016</t>
  </si>
  <si>
    <t>Alte servicii de stat cu destinatie generala</t>
  </si>
  <si>
    <t>0169</t>
  </si>
  <si>
    <t>Serviciul datoriei</t>
  </si>
  <si>
    <t>017</t>
  </si>
  <si>
    <t xml:space="preserve">   0.2</t>
  </si>
  <si>
    <t xml:space="preserve">   0.1</t>
  </si>
  <si>
    <t>Serviciul datoriei   interne</t>
  </si>
  <si>
    <t>0171</t>
  </si>
  <si>
    <t>Aparare nationala</t>
  </si>
  <si>
    <t>02</t>
  </si>
  <si>
    <t>Alte servicii in domeniul apararii neatribuite la alte grupe</t>
  </si>
  <si>
    <t>025</t>
  </si>
  <si>
    <t>Alte servicii in domeniul apararii  nationale</t>
  </si>
  <si>
    <t>0259</t>
  </si>
  <si>
    <t>Ordine publica si securitate nationala</t>
  </si>
  <si>
    <t>03</t>
  </si>
  <si>
    <t>Servicii de protectie civila si  situatii exceptionale</t>
  </si>
  <si>
    <t>032</t>
  </si>
  <si>
    <t>Servicii de pompieri si salvatori</t>
  </si>
  <si>
    <t>0321</t>
  </si>
  <si>
    <t>Servicii in domeniul economiei</t>
  </si>
  <si>
    <t>04</t>
  </si>
  <si>
    <t xml:space="preserve">   6.2</t>
  </si>
  <si>
    <t xml:space="preserve">   3.1</t>
  </si>
  <si>
    <t>Servicii  economice generale, comerciale si in domeniul fortei de munca</t>
  </si>
  <si>
    <t>041</t>
  </si>
  <si>
    <t xml:space="preserve">   0.4</t>
  </si>
  <si>
    <t xml:space="preserve">   0.6</t>
  </si>
  <si>
    <t>Servicii generale economice si comerciale</t>
  </si>
  <si>
    <t>0411</t>
  </si>
  <si>
    <t>Alte servicii economice  generale</t>
  </si>
  <si>
    <t>0419</t>
  </si>
  <si>
    <t xml:space="preserve">   0.5</t>
  </si>
  <si>
    <t>Agricultura, gospodarie silvica, gospodarie piscicola si gospodarie de vinatoare</t>
  </si>
  <si>
    <t>042</t>
  </si>
  <si>
    <t xml:space="preserve">   0.3</t>
  </si>
  <si>
    <t>Alte servicii in domeniul agriculturii, gospodariei silvice, gospodariei piscicole si gospodariei de vanatoare</t>
  </si>
  <si>
    <t>0429</t>
  </si>
  <si>
    <t>Minerit, industrie si constructii</t>
  </si>
  <si>
    <t>044</t>
  </si>
  <si>
    <t>Constructii</t>
  </si>
  <si>
    <t>0443</t>
  </si>
  <si>
    <t>Transport</t>
  </si>
  <si>
    <t>045</t>
  </si>
  <si>
    <t xml:space="preserve">   5.4</t>
  </si>
  <si>
    <t xml:space="preserve">   2.3</t>
  </si>
  <si>
    <t>Transport rutier</t>
  </si>
  <si>
    <t>0451</t>
  </si>
  <si>
    <t>Gospodaria de locuinte si gospodaria serviciilor comunale</t>
  </si>
  <si>
    <t>06</t>
  </si>
  <si>
    <t>Dezvoltare comunala si amenajare</t>
  </si>
  <si>
    <t>062</t>
  </si>
  <si>
    <t>0620</t>
  </si>
  <si>
    <t>Aprovizionarea cu apa</t>
  </si>
  <si>
    <t>063</t>
  </si>
  <si>
    <t>0630</t>
  </si>
  <si>
    <t>Iluminarea strazilor</t>
  </si>
  <si>
    <t>064</t>
  </si>
  <si>
    <t>0640</t>
  </si>
  <si>
    <t>Ocrotirea sanatatii</t>
  </si>
  <si>
    <t>07</t>
  </si>
  <si>
    <t xml:space="preserve">   1.5</t>
  </si>
  <si>
    <t xml:space="preserve">   1.0</t>
  </si>
  <si>
    <t>Servicii de sanatate publica</t>
  </si>
  <si>
    <t>074</t>
  </si>
  <si>
    <t>0740</t>
  </si>
  <si>
    <t>Alte servicii in domeniul sanatatii neatribuite la alte grupe</t>
  </si>
  <si>
    <t>076</t>
  </si>
  <si>
    <t>Alte servicii in domeniul ocrotirii sanatatii</t>
  </si>
  <si>
    <t>0769</t>
  </si>
  <si>
    <t>Cultura,  sport,  tineret, culte si  odihna</t>
  </si>
  <si>
    <t>08</t>
  </si>
  <si>
    <t xml:space="preserve">   8.8</t>
  </si>
  <si>
    <t xml:space="preserve">   4.0</t>
  </si>
  <si>
    <t>Servicii de sport, tineret si  odihna</t>
  </si>
  <si>
    <t>081</t>
  </si>
  <si>
    <t>Servicii  de sport si cultura fizica</t>
  </si>
  <si>
    <t>0812</t>
  </si>
  <si>
    <t>Servicii pentru tineret</t>
  </si>
  <si>
    <t>0813</t>
  </si>
  <si>
    <t>Servicii in domeniul culturii</t>
  </si>
  <si>
    <t>082</t>
  </si>
  <si>
    <t xml:space="preserve">   4.2</t>
  </si>
  <si>
    <t xml:space="preserve">   3.3</t>
  </si>
  <si>
    <t>0820</t>
  </si>
  <si>
    <t>Alte servicii in domeniul culturii, tineretului, sportului, odihnei si cultelor neatribuite la alte grupe</t>
  </si>
  <si>
    <t>086</t>
  </si>
  <si>
    <t>Alte servicii in domeniul culturii, cultelor  si odihnei</t>
  </si>
  <si>
    <t>0861</t>
  </si>
  <si>
    <t>Invatamint</t>
  </si>
  <si>
    <t>09</t>
  </si>
  <si>
    <t xml:space="preserve">  67.1</t>
  </si>
  <si>
    <t xml:space="preserve">  77.5</t>
  </si>
  <si>
    <t>Educatie timpurie  si invatamint  primar</t>
  </si>
  <si>
    <t>091</t>
  </si>
  <si>
    <t xml:space="preserve">   3.9</t>
  </si>
  <si>
    <t>Educatie timpurie</t>
  </si>
  <si>
    <t>0911</t>
  </si>
  <si>
    <t xml:space="preserve">   3.4</t>
  </si>
  <si>
    <t>Invatamint primar</t>
  </si>
  <si>
    <t>0912</t>
  </si>
  <si>
    <t>Invatamint secundar</t>
  </si>
  <si>
    <t>092</t>
  </si>
  <si>
    <t xml:space="preserve">  57.2</t>
  </si>
  <si>
    <t xml:space="preserve">  68.7</t>
  </si>
  <si>
    <t>Invatamint gimnazial</t>
  </si>
  <si>
    <t>0921</t>
  </si>
  <si>
    <t xml:space="preserve">  36.4</t>
  </si>
  <si>
    <t xml:space="preserve">  45.8</t>
  </si>
  <si>
    <t>Invatamint liceal</t>
  </si>
  <si>
    <t>0922</t>
  </si>
  <si>
    <t xml:space="preserve">  20.8</t>
  </si>
  <si>
    <t xml:space="preserve">  22.9</t>
  </si>
  <si>
    <t>Invatamint nedefinit dupa nivel</t>
  </si>
  <si>
    <t>095</t>
  </si>
  <si>
    <t>0950</t>
  </si>
  <si>
    <t>Servicii afiliate invatamintului</t>
  </si>
  <si>
    <t>096</t>
  </si>
  <si>
    <t>0960</t>
  </si>
  <si>
    <t>Alte servicii din domeniul invatamintului neatribuite la alte grupe</t>
  </si>
  <si>
    <t>098</t>
  </si>
  <si>
    <t>Alte servicii in domeniul invatamantului</t>
  </si>
  <si>
    <t>0989</t>
  </si>
  <si>
    <t>Protectie sociala</t>
  </si>
  <si>
    <t>10</t>
  </si>
  <si>
    <t xml:space="preserve">  11.0</t>
  </si>
  <si>
    <t xml:space="preserve">  10.5</t>
  </si>
  <si>
    <t>Protectie in caz de boala sau incapacitate de munca</t>
  </si>
  <si>
    <t>101</t>
  </si>
  <si>
    <t xml:space="preserve">   6.7</t>
  </si>
  <si>
    <t>Protectie in caz de incapacitate de munca</t>
  </si>
  <si>
    <t>1012</t>
  </si>
  <si>
    <t>Protectie persoanelor in etate</t>
  </si>
  <si>
    <t>102</t>
  </si>
  <si>
    <t>1020</t>
  </si>
  <si>
    <t>Protectie a familiei si a copiilor</t>
  </si>
  <si>
    <t>104</t>
  </si>
  <si>
    <t xml:space="preserve">   1.8</t>
  </si>
  <si>
    <t>1040</t>
  </si>
  <si>
    <t>Protectie in domeniul asigurarii cu  locuinte</t>
  </si>
  <si>
    <t>106</t>
  </si>
  <si>
    <t>1060</t>
  </si>
  <si>
    <t>Protectie  impotriva excluziunii sociale</t>
  </si>
  <si>
    <t>107</t>
  </si>
  <si>
    <t xml:space="preserve">   1.7</t>
  </si>
  <si>
    <t>1070</t>
  </si>
  <si>
    <t>Alte servicii in domeniul proteciei sociale neatribuite la alte grupe</t>
  </si>
  <si>
    <t>109</t>
  </si>
  <si>
    <t xml:space="preserve">   1.3</t>
  </si>
  <si>
    <t>Administrare in domeniul protectiei sociale</t>
  </si>
  <si>
    <t>1091</t>
  </si>
  <si>
    <t>Alte servicii de protectie sociala</t>
  </si>
  <si>
    <t>1099</t>
  </si>
  <si>
    <t>Denumirea</t>
  </si>
  <si>
    <t>Aprobat</t>
  </si>
  <si>
    <t>Precizat pe an</t>
  </si>
  <si>
    <t>%% din total</t>
  </si>
  <si>
    <t>mii lei</t>
  </si>
  <si>
    <t>Codul funcției_x000D_
F1-F3</t>
  </si>
  <si>
    <t>0301</t>
  </si>
  <si>
    <t>0302</t>
  </si>
  <si>
    <t>0501</t>
  </si>
  <si>
    <t>0514</t>
  </si>
  <si>
    <t>0802</t>
  </si>
  <si>
    <t>1703</t>
  </si>
  <si>
    <t>3104</t>
  </si>
  <si>
    <t>5001/6901</t>
  </si>
  <si>
    <t>6101</t>
  </si>
  <si>
    <t>6402</t>
  </si>
  <si>
    <t>7502</t>
  </si>
  <si>
    <t>8018</t>
  </si>
  <si>
    <t>8019</t>
  </si>
  <si>
    <t>8602</t>
  </si>
  <si>
    <t>8603</t>
  </si>
  <si>
    <t>8502</t>
  </si>
  <si>
    <t>8501</t>
  </si>
  <si>
    <t>8802</t>
  </si>
  <si>
    <t>8803</t>
  </si>
  <si>
    <t>804</t>
  </si>
  <si>
    <t>8806</t>
  </si>
  <si>
    <t>8814</t>
  </si>
  <si>
    <t>8813</t>
  </si>
  <si>
    <t>8801</t>
  </si>
  <si>
    <t>9010</t>
  </si>
  <si>
    <t>9004</t>
  </si>
  <si>
    <t>9006</t>
  </si>
  <si>
    <t>9009</t>
  </si>
  <si>
    <t>9012</t>
  </si>
  <si>
    <t>9001</t>
  </si>
  <si>
    <t>9013</t>
  </si>
  <si>
    <t xml:space="preserve">  Secretarul Consiliului Raional Hîncești</t>
  </si>
  <si>
    <t>Elena MORARU TOMA</t>
  </si>
  <si>
    <t>% ezecutării</t>
  </si>
  <si>
    <t>Executat față de planul precizat</t>
  </si>
  <si>
    <t>7503</t>
  </si>
  <si>
    <t>7505</t>
  </si>
  <si>
    <t>Anexa nr.2</t>
  </si>
  <si>
    <t>la decizia Consiliului Raional Hîncești</t>
  </si>
  <si>
    <t xml:space="preserve">                        </t>
  </si>
  <si>
    <t>Codul programului/subprogramului P1P2</t>
  </si>
  <si>
    <t xml:space="preserve"> (+ ; -)</t>
  </si>
  <si>
    <t xml:space="preserve">                         Cheltuielile  bugetului raional Hîncești conform clasificației funcționale  și programelor/ subprogramelor pe I semestru, anul 2018</t>
  </si>
  <si>
    <t>Executat  pe perioada de gestiune</t>
  </si>
  <si>
    <t>inclusiv:</t>
  </si>
  <si>
    <t>cheltuieli recurente</t>
  </si>
  <si>
    <t>investiții capitale</t>
  </si>
  <si>
    <t>din 28 septembrie 2018</t>
  </si>
  <si>
    <t xml:space="preserve">nr. 05/02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</si>
</sst>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wrapText="1" indent="3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49" fontId="1" fillId="0" borderId="1" xfId="0" applyNumberFormat="1" applyFont="1" applyBorder="1" applyAlignment="1">
      <alignment horizontal="left" wrapText="1" indent="2"/>
    </xf>
    <xf numFmtId="164" fontId="1" fillId="0" borderId="1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 indent="3"/>
    </xf>
    <xf numFmtId="0" fontId="4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workbookViewId="0">
      <selection activeCell="F6" sqref="F6"/>
    </sheetView>
  </sheetViews>
  <sheetFormatPr defaultRowHeight="12.75" x14ac:dyDescent="0.2"/>
  <cols>
    <col min="1" max="1" width="45.7109375" style="2" customWidth="1"/>
    <col min="2" max="2" width="8.28515625" style="2" customWidth="1"/>
    <col min="3" max="3" width="6.7109375" style="1" customWidth="1"/>
    <col min="4" max="4" width="10" style="3" customWidth="1"/>
    <col min="5" max="5" width="6.7109375" style="1" hidden="1" customWidth="1"/>
    <col min="6" max="6" width="10.28515625" style="3" customWidth="1"/>
    <col min="7" max="7" width="6.7109375" style="1" hidden="1" customWidth="1"/>
    <col min="8" max="8" width="10.85546875" style="3" customWidth="1"/>
    <col min="9" max="9" width="6.7109375" style="1" hidden="1" customWidth="1"/>
    <col min="10" max="10" width="10.28515625" style="3" customWidth="1"/>
    <col min="11" max="11" width="7.85546875" style="1" customWidth="1"/>
  </cols>
  <sheetData>
    <row r="1" spans="1:11" x14ac:dyDescent="0.2">
      <c r="F1" s="20"/>
      <c r="G1" s="19"/>
      <c r="H1" s="20"/>
      <c r="I1" s="21"/>
      <c r="J1" s="22"/>
      <c r="K1" s="21"/>
    </row>
    <row r="2" spans="1:11" x14ac:dyDescent="0.2">
      <c r="F2" s="20"/>
      <c r="G2" s="19"/>
      <c r="H2" s="20"/>
      <c r="I2" s="21"/>
      <c r="J2" s="22"/>
      <c r="K2" s="21"/>
    </row>
    <row r="3" spans="1:11" x14ac:dyDescent="0.2">
      <c r="F3" s="20"/>
      <c r="G3" s="19"/>
      <c r="H3" s="20" t="s">
        <v>223</v>
      </c>
      <c r="I3" s="21"/>
      <c r="J3" s="22"/>
      <c r="K3" s="21"/>
    </row>
    <row r="4" spans="1:11" x14ac:dyDescent="0.2">
      <c r="F4" s="20" t="s">
        <v>224</v>
      </c>
      <c r="G4" s="19"/>
      <c r="H4" s="20"/>
      <c r="I4" s="21"/>
      <c r="J4" s="22"/>
      <c r="K4" s="21"/>
    </row>
    <row r="5" spans="1:11" x14ac:dyDescent="0.2">
      <c r="F5" s="20" t="s">
        <v>234</v>
      </c>
      <c r="G5" s="19"/>
      <c r="H5" s="20" t="s">
        <v>233</v>
      </c>
      <c r="I5" s="21"/>
      <c r="J5" s="22"/>
      <c r="K5" s="21"/>
    </row>
    <row r="6" spans="1:11" x14ac:dyDescent="0.2">
      <c r="F6" s="20"/>
      <c r="G6" s="19"/>
      <c r="H6" s="20"/>
      <c r="I6" s="21"/>
      <c r="J6" s="22"/>
      <c r="K6" s="21"/>
    </row>
    <row r="7" spans="1:11" ht="38.25" customHeight="1" x14ac:dyDescent="0.25">
      <c r="A7" s="32" t="s">
        <v>228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27" customHeight="1" x14ac:dyDescent="0.2">
      <c r="A8" s="33" t="s">
        <v>225</v>
      </c>
      <c r="B8" s="33"/>
      <c r="C8" s="33"/>
      <c r="D8" s="33"/>
      <c r="E8" s="33"/>
      <c r="I8" s="4"/>
      <c r="J8" s="5" t="s">
        <v>184</v>
      </c>
      <c r="K8" s="4"/>
    </row>
    <row r="9" spans="1:11" ht="25.5" customHeight="1" x14ac:dyDescent="0.2">
      <c r="A9" s="34" t="s">
        <v>180</v>
      </c>
      <c r="B9" s="41" t="s">
        <v>226</v>
      </c>
      <c r="C9" s="34" t="s">
        <v>185</v>
      </c>
      <c r="D9" s="39" t="s">
        <v>181</v>
      </c>
      <c r="E9"/>
      <c r="F9" s="37" t="s">
        <v>182</v>
      </c>
      <c r="G9" s="27"/>
      <c r="H9" s="37" t="s">
        <v>229</v>
      </c>
      <c r="I9" s="26"/>
      <c r="J9" s="36" t="s">
        <v>220</v>
      </c>
      <c r="K9" s="36"/>
    </row>
    <row r="10" spans="1:11" ht="51" customHeight="1" x14ac:dyDescent="0.2">
      <c r="A10" s="35"/>
      <c r="B10" s="34"/>
      <c r="C10" s="35"/>
      <c r="D10" s="40"/>
      <c r="E10" s="6"/>
      <c r="F10" s="38"/>
      <c r="G10" s="25" t="s">
        <v>183</v>
      </c>
      <c r="H10" s="38"/>
      <c r="I10" s="24" t="s">
        <v>183</v>
      </c>
      <c r="J10" s="15" t="s">
        <v>227</v>
      </c>
      <c r="K10" s="6" t="s">
        <v>219</v>
      </c>
    </row>
    <row r="11" spans="1:11" ht="9.9499999999999993" customHeight="1" x14ac:dyDescent="0.2">
      <c r="A11" s="7">
        <v>1</v>
      </c>
      <c r="B11" s="10"/>
      <c r="C11" s="8">
        <v>2</v>
      </c>
      <c r="D11" s="8">
        <v>3</v>
      </c>
      <c r="E11" s="8"/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</row>
    <row r="12" spans="1:11" x14ac:dyDescent="0.2">
      <c r="A12" s="10" t="s">
        <v>0</v>
      </c>
      <c r="B12" s="12"/>
      <c r="C12" s="11" t="s">
        <v>1</v>
      </c>
      <c r="D12" s="16">
        <v>229235.4</v>
      </c>
      <c r="E12" s="16"/>
      <c r="F12" s="16">
        <v>260173.09</v>
      </c>
      <c r="G12" s="16" t="s">
        <v>2</v>
      </c>
      <c r="H12" s="16">
        <v>101669.68</v>
      </c>
      <c r="I12" s="16" t="s">
        <v>2</v>
      </c>
      <c r="J12" s="16">
        <f>H12-F12</f>
        <v>-158503.41</v>
      </c>
      <c r="K12" s="16">
        <f>H12/F12*100</f>
        <v>39.077707844420033</v>
      </c>
    </row>
    <row r="13" spans="1:11" x14ac:dyDescent="0.2">
      <c r="A13" s="10" t="s">
        <v>230</v>
      </c>
      <c r="B13" s="12"/>
      <c r="C13" s="11"/>
      <c r="D13" s="16"/>
      <c r="E13" s="16"/>
      <c r="F13" s="16"/>
      <c r="G13" s="16"/>
      <c r="H13" s="16"/>
      <c r="I13" s="16"/>
      <c r="J13" s="16"/>
      <c r="K13" s="16"/>
    </row>
    <row r="14" spans="1:11" x14ac:dyDescent="0.2">
      <c r="A14" s="10" t="s">
        <v>231</v>
      </c>
      <c r="B14" s="12"/>
      <c r="C14" s="11"/>
      <c r="D14" s="16">
        <v>227013.6</v>
      </c>
      <c r="E14" s="16"/>
      <c r="F14" s="16">
        <v>255779.3</v>
      </c>
      <c r="G14" s="16"/>
      <c r="H14" s="16">
        <v>101647</v>
      </c>
      <c r="I14" s="16"/>
      <c r="J14" s="16">
        <v>-154131.70000000001</v>
      </c>
      <c r="K14" s="16">
        <v>39.700000000000003</v>
      </c>
    </row>
    <row r="15" spans="1:11" x14ac:dyDescent="0.2">
      <c r="A15" s="10" t="s">
        <v>232</v>
      </c>
      <c r="B15" s="12"/>
      <c r="C15" s="11"/>
      <c r="D15" s="16">
        <v>2221.8000000000002</v>
      </c>
      <c r="E15" s="16"/>
      <c r="F15" s="16">
        <v>4393.8</v>
      </c>
      <c r="G15" s="16"/>
      <c r="H15" s="16">
        <v>22.1</v>
      </c>
      <c r="I15" s="16"/>
      <c r="J15" s="16">
        <v>-4371.7</v>
      </c>
      <c r="K15" s="16">
        <v>0.5</v>
      </c>
    </row>
    <row r="16" spans="1:11" x14ac:dyDescent="0.2">
      <c r="A16" s="12" t="s">
        <v>3</v>
      </c>
      <c r="B16" s="13"/>
      <c r="C16" s="9" t="s">
        <v>4</v>
      </c>
      <c r="D16" s="18">
        <v>11413.3</v>
      </c>
      <c r="E16" s="18"/>
      <c r="F16" s="18">
        <v>11792.36</v>
      </c>
      <c r="G16" s="18" t="s">
        <v>5</v>
      </c>
      <c r="H16" s="18">
        <v>3705.64</v>
      </c>
      <c r="I16" s="18" t="s">
        <v>6</v>
      </c>
      <c r="J16" s="18">
        <f t="shared" ref="J16:J79" si="0">H16-F16</f>
        <v>-8086.7200000000012</v>
      </c>
      <c r="K16" s="18">
        <f t="shared" ref="K16:K79" si="1">H16/F16*100</f>
        <v>31.424074570315014</v>
      </c>
    </row>
    <row r="17" spans="1:11" ht="25.5" x14ac:dyDescent="0.2">
      <c r="A17" s="13" t="s">
        <v>7</v>
      </c>
      <c r="B17" s="14"/>
      <c r="C17" s="9" t="s">
        <v>8</v>
      </c>
      <c r="D17" s="18">
        <v>6942.6</v>
      </c>
      <c r="E17" s="18"/>
      <c r="F17" s="18">
        <v>7461.66</v>
      </c>
      <c r="G17" s="18" t="s">
        <v>9</v>
      </c>
      <c r="H17" s="18">
        <v>2692.96</v>
      </c>
      <c r="I17" s="18" t="s">
        <v>10</v>
      </c>
      <c r="J17" s="18">
        <f t="shared" si="0"/>
        <v>-4768.7</v>
      </c>
      <c r="K17" s="18">
        <f t="shared" si="1"/>
        <v>36.090628626873915</v>
      </c>
    </row>
    <row r="18" spans="1:11" ht="25.5" x14ac:dyDescent="0.2">
      <c r="A18" s="14" t="s">
        <v>11</v>
      </c>
      <c r="B18" s="28" t="s">
        <v>186</v>
      </c>
      <c r="C18" s="9" t="s">
        <v>12</v>
      </c>
      <c r="D18" s="18">
        <v>4892.6000000000004</v>
      </c>
      <c r="E18" s="18"/>
      <c r="F18" s="18">
        <v>5411.66</v>
      </c>
      <c r="G18" s="18" t="s">
        <v>13</v>
      </c>
      <c r="H18" s="18">
        <v>1999.43</v>
      </c>
      <c r="I18" s="18" t="s">
        <v>14</v>
      </c>
      <c r="J18" s="18">
        <f t="shared" si="0"/>
        <v>-3412.2299999999996</v>
      </c>
      <c r="K18" s="18">
        <f t="shared" si="1"/>
        <v>36.94670396883766</v>
      </c>
    </row>
    <row r="19" spans="1:11" x14ac:dyDescent="0.2">
      <c r="A19" s="14" t="s">
        <v>16</v>
      </c>
      <c r="B19" s="17" t="s">
        <v>188</v>
      </c>
      <c r="C19" s="9" t="s">
        <v>17</v>
      </c>
      <c r="D19" s="18">
        <v>2050</v>
      </c>
      <c r="E19" s="18"/>
      <c r="F19" s="18">
        <v>2050</v>
      </c>
      <c r="G19" s="18" t="s">
        <v>19</v>
      </c>
      <c r="H19" s="18">
        <v>693.53</v>
      </c>
      <c r="I19" s="18" t="s">
        <v>20</v>
      </c>
      <c r="J19" s="18">
        <f t="shared" si="0"/>
        <v>-1356.47</v>
      </c>
      <c r="K19" s="18">
        <f t="shared" si="1"/>
        <v>33.830731707317071</v>
      </c>
    </row>
    <row r="20" spans="1:11" x14ac:dyDescent="0.2">
      <c r="A20" s="13" t="s">
        <v>21</v>
      </c>
      <c r="B20" s="17"/>
      <c r="C20" s="9" t="s">
        <v>22</v>
      </c>
      <c r="D20" s="18">
        <v>2001.5</v>
      </c>
      <c r="E20" s="18"/>
      <c r="F20" s="18">
        <v>2001.5</v>
      </c>
      <c r="G20" s="18" t="s">
        <v>19</v>
      </c>
      <c r="H20" s="18">
        <v>925.8</v>
      </c>
      <c r="I20" s="18" t="s">
        <v>18</v>
      </c>
      <c r="J20" s="18">
        <f t="shared" si="0"/>
        <v>-1075.7</v>
      </c>
      <c r="K20" s="18">
        <f t="shared" si="1"/>
        <v>46.255308518611038</v>
      </c>
    </row>
    <row r="21" spans="1:11" x14ac:dyDescent="0.2">
      <c r="A21" s="14" t="s">
        <v>23</v>
      </c>
      <c r="B21" s="17" t="s">
        <v>187</v>
      </c>
      <c r="C21" s="9" t="s">
        <v>24</v>
      </c>
      <c r="D21" s="18">
        <v>2001.5</v>
      </c>
      <c r="E21" s="18"/>
      <c r="F21" s="18">
        <v>2001.5</v>
      </c>
      <c r="G21" s="18" t="s">
        <v>19</v>
      </c>
      <c r="H21" s="18">
        <v>925.8</v>
      </c>
      <c r="I21" s="18" t="s">
        <v>18</v>
      </c>
      <c r="J21" s="18">
        <f t="shared" si="0"/>
        <v>-1075.7</v>
      </c>
      <c r="K21" s="18">
        <f t="shared" si="1"/>
        <v>46.255308518611038</v>
      </c>
    </row>
    <row r="22" spans="1:11" ht="25.5" x14ac:dyDescent="0.2">
      <c r="A22" s="13" t="s">
        <v>25</v>
      </c>
      <c r="B22" s="17"/>
      <c r="C22" s="9" t="s">
        <v>26</v>
      </c>
      <c r="D22" s="18">
        <v>2000</v>
      </c>
      <c r="E22" s="18"/>
      <c r="F22" s="18">
        <v>1860</v>
      </c>
      <c r="G22" s="18" t="s">
        <v>20</v>
      </c>
      <c r="H22" s="18"/>
      <c r="I22" s="18" t="s">
        <v>1</v>
      </c>
      <c r="J22" s="18">
        <f t="shared" si="0"/>
        <v>-1860</v>
      </c>
      <c r="K22" s="18">
        <f t="shared" si="1"/>
        <v>0</v>
      </c>
    </row>
    <row r="23" spans="1:11" x14ac:dyDescent="0.2">
      <c r="A23" s="14" t="s">
        <v>27</v>
      </c>
      <c r="B23" s="17" t="s">
        <v>190</v>
      </c>
      <c r="C23" s="9" t="s">
        <v>28</v>
      </c>
      <c r="D23" s="18">
        <v>2000</v>
      </c>
      <c r="E23" s="18"/>
      <c r="F23" s="18">
        <v>1860</v>
      </c>
      <c r="G23" s="18" t="s">
        <v>20</v>
      </c>
      <c r="H23" s="18"/>
      <c r="I23" s="18" t="s">
        <v>1</v>
      </c>
      <c r="J23" s="18">
        <f t="shared" si="0"/>
        <v>-1860</v>
      </c>
      <c r="K23" s="18">
        <f t="shared" si="1"/>
        <v>0</v>
      </c>
    </row>
    <row r="24" spans="1:11" x14ac:dyDescent="0.2">
      <c r="A24" s="13" t="s">
        <v>29</v>
      </c>
      <c r="B24" s="17"/>
      <c r="C24" s="9" t="s">
        <v>30</v>
      </c>
      <c r="D24" s="18">
        <v>469.2</v>
      </c>
      <c r="E24" s="18"/>
      <c r="F24" s="18">
        <v>469.2</v>
      </c>
      <c r="G24" s="18" t="s">
        <v>31</v>
      </c>
      <c r="H24" s="18">
        <v>86.88</v>
      </c>
      <c r="I24" s="18" t="s">
        <v>32</v>
      </c>
      <c r="J24" s="18">
        <f t="shared" si="0"/>
        <v>-382.32</v>
      </c>
      <c r="K24" s="18">
        <f t="shared" si="1"/>
        <v>18.516624040920714</v>
      </c>
    </row>
    <row r="25" spans="1:11" x14ac:dyDescent="0.2">
      <c r="A25" s="14" t="s">
        <v>33</v>
      </c>
      <c r="B25" s="17" t="s">
        <v>191</v>
      </c>
      <c r="C25" s="9" t="s">
        <v>34</v>
      </c>
      <c r="D25" s="18">
        <v>469.2</v>
      </c>
      <c r="E25" s="18"/>
      <c r="F25" s="18">
        <v>469.2</v>
      </c>
      <c r="G25" s="18" t="s">
        <v>31</v>
      </c>
      <c r="H25" s="18">
        <v>86.88</v>
      </c>
      <c r="I25" s="18" t="s">
        <v>32</v>
      </c>
      <c r="J25" s="18">
        <f t="shared" si="0"/>
        <v>-382.32</v>
      </c>
      <c r="K25" s="18">
        <f t="shared" si="1"/>
        <v>18.516624040920714</v>
      </c>
    </row>
    <row r="26" spans="1:11" x14ac:dyDescent="0.2">
      <c r="A26" s="12" t="s">
        <v>35</v>
      </c>
      <c r="B26" s="17"/>
      <c r="C26" s="9" t="s">
        <v>36</v>
      </c>
      <c r="D26" s="18">
        <v>460.3</v>
      </c>
      <c r="E26" s="18"/>
      <c r="F26" s="18">
        <v>460.3</v>
      </c>
      <c r="G26" s="18" t="s">
        <v>31</v>
      </c>
      <c r="H26" s="18">
        <v>201.9</v>
      </c>
      <c r="I26" s="18" t="s">
        <v>31</v>
      </c>
      <c r="J26" s="18">
        <f t="shared" si="0"/>
        <v>-258.39999999999998</v>
      </c>
      <c r="K26" s="18">
        <f t="shared" si="1"/>
        <v>43.862698240278078</v>
      </c>
    </row>
    <row r="27" spans="1:11" ht="25.5" x14ac:dyDescent="0.2">
      <c r="A27" s="13" t="s">
        <v>37</v>
      </c>
      <c r="B27" s="17"/>
      <c r="C27" s="9" t="s">
        <v>38</v>
      </c>
      <c r="D27" s="18">
        <v>460.3</v>
      </c>
      <c r="E27" s="18"/>
      <c r="F27" s="18">
        <v>460.3</v>
      </c>
      <c r="G27" s="18" t="s">
        <v>31</v>
      </c>
      <c r="H27" s="18">
        <v>201.9</v>
      </c>
      <c r="I27" s="18" t="s">
        <v>31</v>
      </c>
      <c r="J27" s="18">
        <f t="shared" si="0"/>
        <v>-258.39999999999998</v>
      </c>
      <c r="K27" s="18">
        <f t="shared" si="1"/>
        <v>43.862698240278078</v>
      </c>
    </row>
    <row r="28" spans="1:11" x14ac:dyDescent="0.2">
      <c r="A28" s="14" t="s">
        <v>39</v>
      </c>
      <c r="B28" s="17" t="s">
        <v>192</v>
      </c>
      <c r="C28" s="9" t="s">
        <v>40</v>
      </c>
      <c r="D28" s="18">
        <v>460.3</v>
      </c>
      <c r="E28" s="18"/>
      <c r="F28" s="18">
        <v>460.3</v>
      </c>
      <c r="G28" s="18" t="s">
        <v>31</v>
      </c>
      <c r="H28" s="18">
        <v>201.9</v>
      </c>
      <c r="I28" s="18" t="s">
        <v>31</v>
      </c>
      <c r="J28" s="18">
        <f t="shared" si="0"/>
        <v>-258.39999999999998</v>
      </c>
      <c r="K28" s="18">
        <f t="shared" si="1"/>
        <v>43.862698240278078</v>
      </c>
    </row>
    <row r="29" spans="1:11" x14ac:dyDescent="0.2">
      <c r="A29" s="12" t="s">
        <v>41</v>
      </c>
      <c r="B29" s="17"/>
      <c r="C29" s="9" t="s">
        <v>42</v>
      </c>
      <c r="D29" s="18"/>
      <c r="E29" s="18"/>
      <c r="F29" s="18">
        <v>250</v>
      </c>
      <c r="G29" s="18" t="s">
        <v>32</v>
      </c>
      <c r="H29" s="18">
        <v>7.96</v>
      </c>
      <c r="I29" s="18" t="s">
        <v>1</v>
      </c>
      <c r="J29" s="18">
        <f t="shared" si="0"/>
        <v>-242.04</v>
      </c>
      <c r="K29" s="18">
        <f t="shared" si="1"/>
        <v>3.1840000000000002</v>
      </c>
    </row>
    <row r="30" spans="1:11" x14ac:dyDescent="0.2">
      <c r="A30" s="13" t="s">
        <v>43</v>
      </c>
      <c r="B30" s="17"/>
      <c r="C30" s="9" t="s">
        <v>44</v>
      </c>
      <c r="D30" s="18"/>
      <c r="E30" s="18"/>
      <c r="F30" s="18">
        <v>250</v>
      </c>
      <c r="G30" s="18" t="s">
        <v>32</v>
      </c>
      <c r="H30" s="18">
        <v>7.96</v>
      </c>
      <c r="I30" s="18" t="s">
        <v>1</v>
      </c>
      <c r="J30" s="18">
        <f t="shared" si="0"/>
        <v>-242.04</v>
      </c>
      <c r="K30" s="18">
        <f t="shared" si="1"/>
        <v>3.1840000000000002</v>
      </c>
    </row>
    <row r="31" spans="1:11" x14ac:dyDescent="0.2">
      <c r="A31" s="14" t="s">
        <v>45</v>
      </c>
      <c r="B31" s="17"/>
      <c r="C31" s="9" t="s">
        <v>46</v>
      </c>
      <c r="D31" s="18"/>
      <c r="E31" s="18"/>
      <c r="F31" s="18">
        <v>250</v>
      </c>
      <c r="G31" s="18" t="s">
        <v>32</v>
      </c>
      <c r="H31" s="18">
        <v>7.96</v>
      </c>
      <c r="I31" s="18" t="s">
        <v>1</v>
      </c>
      <c r="J31" s="18">
        <f t="shared" si="0"/>
        <v>-242.04</v>
      </c>
      <c r="K31" s="18">
        <f t="shared" si="1"/>
        <v>3.1840000000000002</v>
      </c>
    </row>
    <row r="32" spans="1:11" x14ac:dyDescent="0.2">
      <c r="A32" s="12" t="s">
        <v>47</v>
      </c>
      <c r="B32" s="17" t="s">
        <v>189</v>
      </c>
      <c r="C32" s="9" t="s">
        <v>48</v>
      </c>
      <c r="D32" s="18">
        <v>14016.1</v>
      </c>
      <c r="E32" s="18"/>
      <c r="F32" s="18">
        <v>16218.91</v>
      </c>
      <c r="G32" s="18" t="s">
        <v>49</v>
      </c>
      <c r="H32" s="18">
        <v>3197.47</v>
      </c>
      <c r="I32" s="18" t="s">
        <v>50</v>
      </c>
      <c r="J32" s="18">
        <f t="shared" si="0"/>
        <v>-13021.44</v>
      </c>
      <c r="K32" s="18">
        <f t="shared" si="1"/>
        <v>19.714456766823414</v>
      </c>
    </row>
    <row r="33" spans="1:11" ht="25.5" x14ac:dyDescent="0.2">
      <c r="A33" s="13" t="s">
        <v>51</v>
      </c>
      <c r="B33" s="17"/>
      <c r="C33" s="9" t="s">
        <v>52</v>
      </c>
      <c r="D33" s="18">
        <v>972.1</v>
      </c>
      <c r="E33" s="18"/>
      <c r="F33" s="18">
        <v>972.1</v>
      </c>
      <c r="G33" s="18" t="s">
        <v>53</v>
      </c>
      <c r="H33" s="18">
        <v>366.03</v>
      </c>
      <c r="I33" s="18" t="s">
        <v>53</v>
      </c>
      <c r="J33" s="18">
        <f t="shared" si="0"/>
        <v>-606.07000000000005</v>
      </c>
      <c r="K33" s="18">
        <f t="shared" si="1"/>
        <v>37.653533587079515</v>
      </c>
    </row>
    <row r="34" spans="1:11" x14ac:dyDescent="0.2">
      <c r="A34" s="14" t="s">
        <v>55</v>
      </c>
      <c r="B34" s="17"/>
      <c r="C34" s="9" t="s">
        <v>56</v>
      </c>
      <c r="D34" s="18"/>
      <c r="E34" s="18"/>
      <c r="F34" s="18"/>
      <c r="G34" s="18" t="s">
        <v>1</v>
      </c>
      <c r="H34" s="18">
        <v>-150.54</v>
      </c>
      <c r="I34" s="18" t="s">
        <v>32</v>
      </c>
      <c r="J34" s="18">
        <f t="shared" si="0"/>
        <v>-150.54</v>
      </c>
      <c r="K34" s="18"/>
    </row>
    <row r="35" spans="1:11" ht="38.25" x14ac:dyDescent="0.2">
      <c r="A35" s="14" t="s">
        <v>57</v>
      </c>
      <c r="B35" s="17" t="s">
        <v>193</v>
      </c>
      <c r="C35" s="9" t="s">
        <v>58</v>
      </c>
      <c r="D35" s="18">
        <v>972.1</v>
      </c>
      <c r="E35" s="18"/>
      <c r="F35" s="18">
        <v>972.1</v>
      </c>
      <c r="G35" s="18" t="s">
        <v>53</v>
      </c>
      <c r="H35" s="18">
        <v>516.58000000000004</v>
      </c>
      <c r="I35" s="18" t="s">
        <v>59</v>
      </c>
      <c r="J35" s="18">
        <f t="shared" si="0"/>
        <v>-455.52</v>
      </c>
      <c r="K35" s="18">
        <f t="shared" si="1"/>
        <v>53.140623392655087</v>
      </c>
    </row>
    <row r="36" spans="1:11" ht="25.5" x14ac:dyDescent="0.2">
      <c r="A36" s="13" t="s">
        <v>60</v>
      </c>
      <c r="B36" s="17"/>
      <c r="C36" s="9" t="s">
        <v>61</v>
      </c>
      <c r="D36" s="18">
        <v>700</v>
      </c>
      <c r="E36" s="18"/>
      <c r="F36" s="18">
        <v>700</v>
      </c>
      <c r="G36" s="18" t="s">
        <v>62</v>
      </c>
      <c r="H36" s="18">
        <v>303.95999999999998</v>
      </c>
      <c r="I36" s="18" t="s">
        <v>62</v>
      </c>
      <c r="J36" s="18">
        <f t="shared" si="0"/>
        <v>-396.04</v>
      </c>
      <c r="K36" s="18">
        <f t="shared" si="1"/>
        <v>43.42285714285714</v>
      </c>
    </row>
    <row r="37" spans="1:11" ht="38.25" x14ac:dyDescent="0.2">
      <c r="A37" s="14" t="s">
        <v>63</v>
      </c>
      <c r="B37" s="17"/>
      <c r="C37" s="9" t="s">
        <v>64</v>
      </c>
      <c r="D37" s="18">
        <v>700</v>
      </c>
      <c r="E37" s="18"/>
      <c r="F37" s="18">
        <v>700</v>
      </c>
      <c r="G37" s="18" t="s">
        <v>62</v>
      </c>
      <c r="H37" s="18">
        <v>303.95999999999998</v>
      </c>
      <c r="I37" s="18" t="s">
        <v>62</v>
      </c>
      <c r="J37" s="18">
        <f t="shared" si="0"/>
        <v>-396.04</v>
      </c>
      <c r="K37" s="18">
        <f t="shared" si="1"/>
        <v>43.42285714285714</v>
      </c>
    </row>
    <row r="38" spans="1:11" x14ac:dyDescent="0.2">
      <c r="A38" s="13" t="s">
        <v>65</v>
      </c>
      <c r="B38" s="17"/>
      <c r="C38" s="9" t="s">
        <v>66</v>
      </c>
      <c r="D38" s="18">
        <v>458</v>
      </c>
      <c r="E38" s="18"/>
      <c r="F38" s="18">
        <v>458</v>
      </c>
      <c r="G38" s="18" t="s">
        <v>31</v>
      </c>
      <c r="H38" s="18">
        <v>149.28</v>
      </c>
      <c r="I38" s="18" t="s">
        <v>32</v>
      </c>
      <c r="J38" s="18">
        <f t="shared" si="0"/>
        <v>-308.72000000000003</v>
      </c>
      <c r="K38" s="18">
        <f t="shared" si="1"/>
        <v>32.593886462882097</v>
      </c>
    </row>
    <row r="39" spans="1:11" x14ac:dyDescent="0.2">
      <c r="A39" s="14" t="s">
        <v>67</v>
      </c>
      <c r="B39" s="17" t="s">
        <v>194</v>
      </c>
      <c r="C39" s="9" t="s">
        <v>68</v>
      </c>
      <c r="D39" s="18">
        <v>458</v>
      </c>
      <c r="E39" s="18"/>
      <c r="F39" s="18">
        <v>458</v>
      </c>
      <c r="G39" s="18" t="s">
        <v>31</v>
      </c>
      <c r="H39" s="18">
        <v>149.28</v>
      </c>
      <c r="I39" s="18" t="s">
        <v>32</v>
      </c>
      <c r="J39" s="18">
        <f t="shared" si="0"/>
        <v>-308.72000000000003</v>
      </c>
      <c r="K39" s="18">
        <f t="shared" si="1"/>
        <v>32.593886462882097</v>
      </c>
    </row>
    <row r="40" spans="1:11" x14ac:dyDescent="0.2">
      <c r="A40" s="13" t="s">
        <v>69</v>
      </c>
      <c r="B40" s="17"/>
      <c r="C40" s="9" t="s">
        <v>70</v>
      </c>
      <c r="D40" s="18">
        <v>11886</v>
      </c>
      <c r="E40" s="18"/>
      <c r="F40" s="18">
        <v>14088.81</v>
      </c>
      <c r="G40" s="18" t="s">
        <v>71</v>
      </c>
      <c r="H40" s="18">
        <v>2378.1999999999998</v>
      </c>
      <c r="I40" s="18" t="s">
        <v>72</v>
      </c>
      <c r="J40" s="18">
        <f t="shared" si="0"/>
        <v>-11710.61</v>
      </c>
      <c r="K40" s="18">
        <f t="shared" si="1"/>
        <v>16.880062971961436</v>
      </c>
    </row>
    <row r="41" spans="1:11" x14ac:dyDescent="0.2">
      <c r="A41" s="14" t="s">
        <v>73</v>
      </c>
      <c r="B41" s="17" t="s">
        <v>195</v>
      </c>
      <c r="C41" s="9" t="s">
        <v>74</v>
      </c>
      <c r="D41" s="18">
        <v>11886</v>
      </c>
      <c r="E41" s="18"/>
      <c r="F41" s="18">
        <v>14088.81</v>
      </c>
      <c r="G41" s="18" t="s">
        <v>71</v>
      </c>
      <c r="H41" s="18">
        <v>2378.1999999999998</v>
      </c>
      <c r="I41" s="18" t="s">
        <v>72</v>
      </c>
      <c r="J41" s="18">
        <f t="shared" si="0"/>
        <v>-11710.61</v>
      </c>
      <c r="K41" s="18">
        <f t="shared" si="1"/>
        <v>16.880062971961436</v>
      </c>
    </row>
    <row r="42" spans="1:11" ht="25.5" x14ac:dyDescent="0.2">
      <c r="A42" s="12" t="s">
        <v>75</v>
      </c>
      <c r="B42" s="17"/>
      <c r="C42" s="9" t="s">
        <v>76</v>
      </c>
      <c r="D42" s="18">
        <v>50</v>
      </c>
      <c r="E42" s="18"/>
      <c r="F42" s="18">
        <v>1540</v>
      </c>
      <c r="G42" s="18" t="s">
        <v>54</v>
      </c>
      <c r="H42" s="18">
        <v>20.55</v>
      </c>
      <c r="I42" s="18" t="s">
        <v>1</v>
      </c>
      <c r="J42" s="18">
        <f t="shared" si="0"/>
        <v>-1519.45</v>
      </c>
      <c r="K42" s="18">
        <f t="shared" si="1"/>
        <v>1.3344155844155845</v>
      </c>
    </row>
    <row r="43" spans="1:11" x14ac:dyDescent="0.2">
      <c r="A43" s="13" t="s">
        <v>77</v>
      </c>
      <c r="B43" s="17"/>
      <c r="C43" s="9" t="s">
        <v>78</v>
      </c>
      <c r="D43" s="18">
        <v>50</v>
      </c>
      <c r="E43" s="18"/>
      <c r="F43" s="18">
        <v>250</v>
      </c>
      <c r="G43" s="18" t="s">
        <v>32</v>
      </c>
      <c r="H43" s="18">
        <v>20.55</v>
      </c>
      <c r="I43" s="18" t="s">
        <v>1</v>
      </c>
      <c r="J43" s="18">
        <f t="shared" si="0"/>
        <v>-229.45</v>
      </c>
      <c r="K43" s="18">
        <f t="shared" si="1"/>
        <v>8.2200000000000006</v>
      </c>
    </row>
    <row r="44" spans="1:11" x14ac:dyDescent="0.2">
      <c r="A44" s="14" t="s">
        <v>77</v>
      </c>
      <c r="B44" s="17" t="s">
        <v>196</v>
      </c>
      <c r="C44" s="9" t="s">
        <v>79</v>
      </c>
      <c r="D44" s="18">
        <v>50</v>
      </c>
      <c r="E44" s="18"/>
      <c r="F44" s="18">
        <v>250</v>
      </c>
      <c r="G44" s="18" t="s">
        <v>32</v>
      </c>
      <c r="H44" s="18">
        <v>20.55</v>
      </c>
      <c r="I44" s="18" t="s">
        <v>1</v>
      </c>
      <c r="J44" s="18">
        <f t="shared" si="0"/>
        <v>-229.45</v>
      </c>
      <c r="K44" s="18">
        <f t="shared" si="1"/>
        <v>8.2200000000000006</v>
      </c>
    </row>
    <row r="45" spans="1:11" x14ac:dyDescent="0.2">
      <c r="A45" s="13" t="s">
        <v>80</v>
      </c>
      <c r="B45" s="17"/>
      <c r="C45" s="9" t="s">
        <v>81</v>
      </c>
      <c r="D45" s="18"/>
      <c r="E45" s="18"/>
      <c r="F45" s="18">
        <v>240</v>
      </c>
      <c r="G45" s="18" t="s">
        <v>32</v>
      </c>
      <c r="H45" s="18"/>
      <c r="I45" s="18" t="s">
        <v>1</v>
      </c>
      <c r="J45" s="18">
        <f t="shared" si="0"/>
        <v>-240</v>
      </c>
      <c r="K45" s="18">
        <f t="shared" si="1"/>
        <v>0</v>
      </c>
    </row>
    <row r="46" spans="1:11" x14ac:dyDescent="0.2">
      <c r="A46" s="14" t="s">
        <v>80</v>
      </c>
      <c r="B46" s="17" t="s">
        <v>221</v>
      </c>
      <c r="C46" s="9" t="s">
        <v>82</v>
      </c>
      <c r="D46" s="18"/>
      <c r="E46" s="18"/>
      <c r="F46" s="18">
        <v>240</v>
      </c>
      <c r="G46" s="18" t="s">
        <v>32</v>
      </c>
      <c r="H46" s="18"/>
      <c r="I46" s="18" t="s">
        <v>1</v>
      </c>
      <c r="J46" s="18">
        <f t="shared" si="0"/>
        <v>-240</v>
      </c>
      <c r="K46" s="18">
        <f t="shared" si="1"/>
        <v>0</v>
      </c>
    </row>
    <row r="47" spans="1:11" x14ac:dyDescent="0.2">
      <c r="A47" s="13" t="s">
        <v>83</v>
      </c>
      <c r="B47" s="17"/>
      <c r="C47" s="9" t="s">
        <v>84</v>
      </c>
      <c r="D47" s="18"/>
      <c r="E47" s="18"/>
      <c r="F47" s="18">
        <v>1050</v>
      </c>
      <c r="G47" s="18" t="s">
        <v>53</v>
      </c>
      <c r="H47" s="18"/>
      <c r="I47" s="18" t="s">
        <v>1</v>
      </c>
      <c r="J47" s="18">
        <f t="shared" si="0"/>
        <v>-1050</v>
      </c>
      <c r="K47" s="18">
        <f t="shared" si="1"/>
        <v>0</v>
      </c>
    </row>
    <row r="48" spans="1:11" x14ac:dyDescent="0.2">
      <c r="A48" s="14" t="s">
        <v>83</v>
      </c>
      <c r="B48" s="17" t="s">
        <v>222</v>
      </c>
      <c r="C48" s="9" t="s">
        <v>85</v>
      </c>
      <c r="D48" s="18"/>
      <c r="E48" s="18"/>
      <c r="F48" s="18">
        <v>1050</v>
      </c>
      <c r="G48" s="18" t="s">
        <v>53</v>
      </c>
      <c r="H48" s="18"/>
      <c r="I48" s="18" t="s">
        <v>1</v>
      </c>
      <c r="J48" s="18">
        <f t="shared" si="0"/>
        <v>-1050</v>
      </c>
      <c r="K48" s="18">
        <f t="shared" si="1"/>
        <v>0</v>
      </c>
    </row>
    <row r="49" spans="1:11" x14ac:dyDescent="0.2">
      <c r="A49" s="12" t="s">
        <v>86</v>
      </c>
      <c r="B49" s="17"/>
      <c r="C49" s="9" t="s">
        <v>87</v>
      </c>
      <c r="D49" s="18"/>
      <c r="E49" s="18"/>
      <c r="F49" s="18">
        <v>3923.31</v>
      </c>
      <c r="G49" s="18" t="s">
        <v>88</v>
      </c>
      <c r="H49" s="18">
        <v>1019.82</v>
      </c>
      <c r="I49" s="18" t="s">
        <v>89</v>
      </c>
      <c r="J49" s="18">
        <f t="shared" si="0"/>
        <v>-2903.49</v>
      </c>
      <c r="K49" s="18">
        <f t="shared" si="1"/>
        <v>25.993867423170741</v>
      </c>
    </row>
    <row r="50" spans="1:11" x14ac:dyDescent="0.2">
      <c r="A50" s="13" t="s">
        <v>90</v>
      </c>
      <c r="B50" s="17"/>
      <c r="C50" s="9" t="s">
        <v>91</v>
      </c>
      <c r="D50" s="18"/>
      <c r="E50" s="18"/>
      <c r="F50" s="18"/>
      <c r="G50" s="18" t="s">
        <v>1</v>
      </c>
      <c r="H50" s="18"/>
      <c r="I50" s="18" t="s">
        <v>1</v>
      </c>
      <c r="J50" s="18">
        <f t="shared" si="0"/>
        <v>0</v>
      </c>
      <c r="K50" s="18">
        <v>0</v>
      </c>
    </row>
    <row r="51" spans="1:11" x14ac:dyDescent="0.2">
      <c r="A51" s="14" t="s">
        <v>90</v>
      </c>
      <c r="B51" s="17" t="s">
        <v>197</v>
      </c>
      <c r="C51" s="9" t="s">
        <v>92</v>
      </c>
      <c r="D51" s="18"/>
      <c r="E51" s="18"/>
      <c r="F51" s="18"/>
      <c r="G51" s="18" t="s">
        <v>1</v>
      </c>
      <c r="H51" s="18"/>
      <c r="I51" s="18" t="s">
        <v>1</v>
      </c>
      <c r="J51" s="18">
        <f t="shared" si="0"/>
        <v>0</v>
      </c>
      <c r="K51" s="18">
        <v>0</v>
      </c>
    </row>
    <row r="52" spans="1:11" ht="25.5" x14ac:dyDescent="0.2">
      <c r="A52" s="13" t="s">
        <v>93</v>
      </c>
      <c r="B52" s="17"/>
      <c r="C52" s="9" t="s">
        <v>94</v>
      </c>
      <c r="D52" s="18"/>
      <c r="E52" s="18"/>
      <c r="F52" s="18">
        <v>3923.31</v>
      </c>
      <c r="G52" s="18" t="s">
        <v>88</v>
      </c>
      <c r="H52" s="18">
        <v>1019.82</v>
      </c>
      <c r="I52" s="18" t="s">
        <v>89</v>
      </c>
      <c r="J52" s="18">
        <f t="shared" si="0"/>
        <v>-2903.49</v>
      </c>
      <c r="K52" s="18">
        <f t="shared" si="1"/>
        <v>25.993867423170741</v>
      </c>
    </row>
    <row r="53" spans="1:11" x14ac:dyDescent="0.2">
      <c r="A53" s="14" t="s">
        <v>95</v>
      </c>
      <c r="B53" s="17" t="s">
        <v>198</v>
      </c>
      <c r="C53" s="9" t="s">
        <v>96</v>
      </c>
      <c r="D53" s="18"/>
      <c r="E53" s="18"/>
      <c r="F53" s="18">
        <v>3923.31</v>
      </c>
      <c r="G53" s="18" t="s">
        <v>88</v>
      </c>
      <c r="H53" s="18">
        <v>1019.82</v>
      </c>
      <c r="I53" s="18" t="s">
        <v>89</v>
      </c>
      <c r="J53" s="18">
        <f t="shared" si="0"/>
        <v>-2903.49</v>
      </c>
      <c r="K53" s="18">
        <f t="shared" si="1"/>
        <v>25.993867423170741</v>
      </c>
    </row>
    <row r="54" spans="1:11" x14ac:dyDescent="0.2">
      <c r="A54" s="12" t="s">
        <v>97</v>
      </c>
      <c r="B54" s="17"/>
      <c r="C54" s="9" t="s">
        <v>98</v>
      </c>
      <c r="D54" s="18">
        <v>15670.6</v>
      </c>
      <c r="E54" s="18"/>
      <c r="F54" s="18">
        <v>22825.95</v>
      </c>
      <c r="G54" s="18" t="s">
        <v>99</v>
      </c>
      <c r="H54" s="18">
        <v>4036.65</v>
      </c>
      <c r="I54" s="18" t="s">
        <v>100</v>
      </c>
      <c r="J54" s="18">
        <f t="shared" si="0"/>
        <v>-18789.3</v>
      </c>
      <c r="K54" s="18">
        <f t="shared" si="1"/>
        <v>17.684477535436642</v>
      </c>
    </row>
    <row r="55" spans="1:11" x14ac:dyDescent="0.2">
      <c r="A55" s="13" t="s">
        <v>101</v>
      </c>
      <c r="B55" s="17"/>
      <c r="C55" s="9" t="s">
        <v>102</v>
      </c>
      <c r="D55" s="18">
        <v>5347.9</v>
      </c>
      <c r="E55" s="18"/>
      <c r="F55" s="18">
        <v>8050.04</v>
      </c>
      <c r="G55" s="18" t="s">
        <v>50</v>
      </c>
      <c r="H55" s="18">
        <v>927.74</v>
      </c>
      <c r="I55" s="18" t="s">
        <v>18</v>
      </c>
      <c r="J55" s="18">
        <f t="shared" si="0"/>
        <v>-7122.3</v>
      </c>
      <c r="K55" s="18">
        <f t="shared" si="1"/>
        <v>11.524663231487049</v>
      </c>
    </row>
    <row r="56" spans="1:11" x14ac:dyDescent="0.2">
      <c r="A56" s="14" t="s">
        <v>103</v>
      </c>
      <c r="B56" s="17" t="s">
        <v>199</v>
      </c>
      <c r="C56" s="9" t="s">
        <v>104</v>
      </c>
      <c r="D56" s="18">
        <v>4597.8999999999996</v>
      </c>
      <c r="E56" s="18"/>
      <c r="F56" s="18">
        <v>7300.04</v>
      </c>
      <c r="G56" s="18" t="s">
        <v>15</v>
      </c>
      <c r="H56" s="18">
        <v>901.67</v>
      </c>
      <c r="I56" s="18" t="s">
        <v>18</v>
      </c>
      <c r="J56" s="18">
        <f t="shared" si="0"/>
        <v>-6398.37</v>
      </c>
      <c r="K56" s="18">
        <f t="shared" si="1"/>
        <v>12.351576155747091</v>
      </c>
    </row>
    <row r="57" spans="1:11" x14ac:dyDescent="0.2">
      <c r="A57" s="14" t="s">
        <v>105</v>
      </c>
      <c r="B57" s="17" t="s">
        <v>200</v>
      </c>
      <c r="C57" s="9" t="s">
        <v>106</v>
      </c>
      <c r="D57" s="18">
        <v>750</v>
      </c>
      <c r="E57" s="18"/>
      <c r="F57" s="18">
        <v>750</v>
      </c>
      <c r="G57" s="18" t="s">
        <v>62</v>
      </c>
      <c r="H57" s="18">
        <v>26.06</v>
      </c>
      <c r="I57" s="18" t="s">
        <v>1</v>
      </c>
      <c r="J57" s="18">
        <f t="shared" si="0"/>
        <v>-723.94</v>
      </c>
      <c r="K57" s="18">
        <f t="shared" si="1"/>
        <v>3.4746666666666663</v>
      </c>
    </row>
    <row r="58" spans="1:11" x14ac:dyDescent="0.2">
      <c r="A58" s="13" t="s">
        <v>107</v>
      </c>
      <c r="B58" s="17"/>
      <c r="C58" s="9" t="s">
        <v>108</v>
      </c>
      <c r="D58" s="18">
        <v>9522.7000000000007</v>
      </c>
      <c r="E58" s="18"/>
      <c r="F58" s="18">
        <v>13975.92</v>
      </c>
      <c r="G58" s="18" t="s">
        <v>71</v>
      </c>
      <c r="H58" s="18">
        <v>2672.23</v>
      </c>
      <c r="I58" s="18" t="s">
        <v>10</v>
      </c>
      <c r="J58" s="18">
        <f t="shared" si="0"/>
        <v>-11303.69</v>
      </c>
      <c r="K58" s="18">
        <f t="shared" si="1"/>
        <v>19.120243962472596</v>
      </c>
    </row>
    <row r="59" spans="1:11" x14ac:dyDescent="0.2">
      <c r="A59" s="14" t="s">
        <v>107</v>
      </c>
      <c r="B59" s="17" t="s">
        <v>201</v>
      </c>
      <c r="C59" s="9" t="s">
        <v>111</v>
      </c>
      <c r="D59" s="18">
        <v>9522.7000000000007</v>
      </c>
      <c r="E59" s="18"/>
      <c r="F59" s="18">
        <v>13975.92</v>
      </c>
      <c r="G59" s="18" t="s">
        <v>71</v>
      </c>
      <c r="H59" s="18">
        <v>2672.23</v>
      </c>
      <c r="I59" s="18" t="s">
        <v>10</v>
      </c>
      <c r="J59" s="18">
        <f t="shared" si="0"/>
        <v>-11303.69</v>
      </c>
      <c r="K59" s="18">
        <f t="shared" si="1"/>
        <v>19.120243962472596</v>
      </c>
    </row>
    <row r="60" spans="1:11" ht="25.5" x14ac:dyDescent="0.2">
      <c r="A60" s="13" t="s">
        <v>112</v>
      </c>
      <c r="B60" s="17"/>
      <c r="C60" s="9" t="s">
        <v>113</v>
      </c>
      <c r="D60" s="18">
        <v>800</v>
      </c>
      <c r="E60" s="18"/>
      <c r="F60" s="18">
        <v>800</v>
      </c>
      <c r="G60" s="18" t="s">
        <v>62</v>
      </c>
      <c r="H60" s="18">
        <v>436.69</v>
      </c>
      <c r="I60" s="18" t="s">
        <v>53</v>
      </c>
      <c r="J60" s="18">
        <f t="shared" si="0"/>
        <v>-363.31</v>
      </c>
      <c r="K60" s="18">
        <f t="shared" si="1"/>
        <v>54.58625</v>
      </c>
    </row>
    <row r="61" spans="1:11" ht="25.5" x14ac:dyDescent="0.2">
      <c r="A61" s="14" t="s">
        <v>114</v>
      </c>
      <c r="B61" s="17" t="s">
        <v>202</v>
      </c>
      <c r="C61" s="9" t="s">
        <v>115</v>
      </c>
      <c r="D61" s="18">
        <v>800</v>
      </c>
      <c r="E61" s="18"/>
      <c r="F61" s="18">
        <v>800</v>
      </c>
      <c r="G61" s="18" t="s">
        <v>62</v>
      </c>
      <c r="H61" s="18">
        <v>436.69</v>
      </c>
      <c r="I61" s="18" t="s">
        <v>53</v>
      </c>
      <c r="J61" s="18">
        <f t="shared" si="0"/>
        <v>-363.31</v>
      </c>
      <c r="K61" s="18">
        <f t="shared" si="1"/>
        <v>54.58625</v>
      </c>
    </row>
    <row r="62" spans="1:11" x14ac:dyDescent="0.2">
      <c r="A62" s="12" t="s">
        <v>116</v>
      </c>
      <c r="B62" s="17"/>
      <c r="C62" s="9" t="s">
        <v>117</v>
      </c>
      <c r="D62" s="18">
        <v>159143.79999999999</v>
      </c>
      <c r="E62" s="18"/>
      <c r="F62" s="18">
        <v>174450.96</v>
      </c>
      <c r="G62" s="18" t="s">
        <v>118</v>
      </c>
      <c r="H62" s="18">
        <v>78768.89</v>
      </c>
      <c r="I62" s="18" t="s">
        <v>119</v>
      </c>
      <c r="J62" s="18">
        <f t="shared" si="0"/>
        <v>-95682.069999999992</v>
      </c>
      <c r="K62" s="18">
        <f t="shared" si="1"/>
        <v>45.152454305783131</v>
      </c>
    </row>
    <row r="63" spans="1:11" x14ac:dyDescent="0.2">
      <c r="A63" s="13" t="s">
        <v>120</v>
      </c>
      <c r="B63" s="17"/>
      <c r="C63" s="9" t="s">
        <v>121</v>
      </c>
      <c r="D63" s="18">
        <v>7445.4</v>
      </c>
      <c r="E63" s="18"/>
      <c r="F63" s="18">
        <v>11013.55</v>
      </c>
      <c r="G63" s="18" t="s">
        <v>109</v>
      </c>
      <c r="H63" s="18">
        <v>3946.52</v>
      </c>
      <c r="I63" s="18" t="s">
        <v>122</v>
      </c>
      <c r="J63" s="18">
        <f t="shared" si="0"/>
        <v>-7067.0299999999988</v>
      </c>
      <c r="K63" s="18">
        <f t="shared" si="1"/>
        <v>35.83331441724058</v>
      </c>
    </row>
    <row r="64" spans="1:11" x14ac:dyDescent="0.2">
      <c r="A64" s="14" t="s">
        <v>123</v>
      </c>
      <c r="B64" s="17" t="s">
        <v>203</v>
      </c>
      <c r="C64" s="9" t="s">
        <v>124</v>
      </c>
      <c r="D64" s="18">
        <v>5594.8</v>
      </c>
      <c r="E64" s="18"/>
      <c r="F64" s="18">
        <v>8733.23</v>
      </c>
      <c r="G64" s="18" t="s">
        <v>125</v>
      </c>
      <c r="H64" s="18">
        <v>2910.24</v>
      </c>
      <c r="I64" s="18" t="s">
        <v>9</v>
      </c>
      <c r="J64" s="18">
        <f t="shared" si="0"/>
        <v>-5822.99</v>
      </c>
      <c r="K64" s="18">
        <f t="shared" si="1"/>
        <v>33.32375306730728</v>
      </c>
    </row>
    <row r="65" spans="1:11" x14ac:dyDescent="0.2">
      <c r="A65" s="14" t="s">
        <v>126</v>
      </c>
      <c r="B65" s="17" t="s">
        <v>204</v>
      </c>
      <c r="C65" s="9" t="s">
        <v>127</v>
      </c>
      <c r="D65" s="18">
        <v>1850.6</v>
      </c>
      <c r="E65" s="18"/>
      <c r="F65" s="18">
        <v>2280.33</v>
      </c>
      <c r="G65" s="18" t="s">
        <v>18</v>
      </c>
      <c r="H65" s="18">
        <v>1036.28</v>
      </c>
      <c r="I65" s="18" t="s">
        <v>89</v>
      </c>
      <c r="J65" s="18">
        <f t="shared" si="0"/>
        <v>-1244.05</v>
      </c>
      <c r="K65" s="18">
        <f t="shared" si="1"/>
        <v>45.44429972854806</v>
      </c>
    </row>
    <row r="66" spans="1:11" x14ac:dyDescent="0.2">
      <c r="A66" s="13" t="s">
        <v>128</v>
      </c>
      <c r="B66" s="17"/>
      <c r="C66" s="9" t="s">
        <v>129</v>
      </c>
      <c r="D66" s="18">
        <v>138369.9</v>
      </c>
      <c r="E66" s="18"/>
      <c r="F66" s="18">
        <v>148776.13</v>
      </c>
      <c r="G66" s="18" t="s">
        <v>130</v>
      </c>
      <c r="H66" s="18">
        <v>69849.48</v>
      </c>
      <c r="I66" s="18" t="s">
        <v>131</v>
      </c>
      <c r="J66" s="18">
        <f t="shared" si="0"/>
        <v>-78926.650000000009</v>
      </c>
      <c r="K66" s="18">
        <f t="shared" si="1"/>
        <v>46.949386302762406</v>
      </c>
    </row>
    <row r="67" spans="1:11" x14ac:dyDescent="0.2">
      <c r="A67" s="14" t="s">
        <v>132</v>
      </c>
      <c r="B67" s="17" t="s">
        <v>205</v>
      </c>
      <c r="C67" s="9" t="s">
        <v>133</v>
      </c>
      <c r="D67" s="18">
        <v>84041.5</v>
      </c>
      <c r="E67" s="18"/>
      <c r="F67" s="18">
        <v>94755.21</v>
      </c>
      <c r="G67" s="18" t="s">
        <v>134</v>
      </c>
      <c r="H67" s="18">
        <v>46516.86</v>
      </c>
      <c r="I67" s="18" t="s">
        <v>135</v>
      </c>
      <c r="J67" s="18">
        <f t="shared" si="0"/>
        <v>-48238.350000000006</v>
      </c>
      <c r="K67" s="18">
        <f t="shared" si="1"/>
        <v>49.091611954635525</v>
      </c>
    </row>
    <row r="68" spans="1:11" x14ac:dyDescent="0.2">
      <c r="A68" s="14" t="s">
        <v>136</v>
      </c>
      <c r="B68" s="17" t="s">
        <v>206</v>
      </c>
      <c r="C68" s="9" t="s">
        <v>137</v>
      </c>
      <c r="D68" s="18">
        <v>54328.4</v>
      </c>
      <c r="E68" s="18"/>
      <c r="F68" s="18">
        <v>54020.93</v>
      </c>
      <c r="G68" s="18" t="s">
        <v>138</v>
      </c>
      <c r="H68" s="18">
        <v>23332.62</v>
      </c>
      <c r="I68" s="18" t="s">
        <v>139</v>
      </c>
      <c r="J68" s="18">
        <f t="shared" si="0"/>
        <v>-30688.31</v>
      </c>
      <c r="K68" s="18">
        <f t="shared" si="1"/>
        <v>43.191814728106309</v>
      </c>
    </row>
    <row r="69" spans="1:11" x14ac:dyDescent="0.2">
      <c r="A69" s="13" t="s">
        <v>140</v>
      </c>
      <c r="B69" s="17"/>
      <c r="C69" s="9" t="s">
        <v>141</v>
      </c>
      <c r="D69" s="18">
        <v>9053.5</v>
      </c>
      <c r="E69" s="18"/>
      <c r="F69" s="18">
        <v>10336.27</v>
      </c>
      <c r="G69" s="18" t="s">
        <v>100</v>
      </c>
      <c r="H69" s="18">
        <v>3346.41</v>
      </c>
      <c r="I69" s="18" t="s">
        <v>110</v>
      </c>
      <c r="J69" s="18">
        <f t="shared" si="0"/>
        <v>-6989.8600000000006</v>
      </c>
      <c r="K69" s="18">
        <f t="shared" si="1"/>
        <v>32.375412020003346</v>
      </c>
    </row>
    <row r="70" spans="1:11" x14ac:dyDescent="0.2">
      <c r="A70" s="14" t="s">
        <v>140</v>
      </c>
      <c r="B70" s="17" t="s">
        <v>207</v>
      </c>
      <c r="C70" s="9" t="s">
        <v>142</v>
      </c>
      <c r="D70" s="18">
        <v>9053.5</v>
      </c>
      <c r="E70" s="18"/>
      <c r="F70" s="18">
        <v>10336.27</v>
      </c>
      <c r="G70" s="18" t="s">
        <v>100</v>
      </c>
      <c r="H70" s="18">
        <v>3346.41</v>
      </c>
      <c r="I70" s="18" t="s">
        <v>110</v>
      </c>
      <c r="J70" s="18">
        <f t="shared" si="0"/>
        <v>-6989.8600000000006</v>
      </c>
      <c r="K70" s="18">
        <f t="shared" si="1"/>
        <v>32.375412020003346</v>
      </c>
    </row>
    <row r="71" spans="1:11" x14ac:dyDescent="0.2">
      <c r="A71" s="13" t="s">
        <v>143</v>
      </c>
      <c r="B71" s="17"/>
      <c r="C71" s="9" t="s">
        <v>144</v>
      </c>
      <c r="D71" s="18">
        <v>2375</v>
      </c>
      <c r="E71" s="18"/>
      <c r="F71" s="18">
        <v>2425</v>
      </c>
      <c r="G71" s="18" t="s">
        <v>18</v>
      </c>
      <c r="H71" s="18">
        <v>916.86</v>
      </c>
      <c r="I71" s="18" t="s">
        <v>18</v>
      </c>
      <c r="J71" s="18">
        <f t="shared" si="0"/>
        <v>-1508.1399999999999</v>
      </c>
      <c r="K71" s="18">
        <f t="shared" si="1"/>
        <v>37.808659793814428</v>
      </c>
    </row>
    <row r="72" spans="1:11" x14ac:dyDescent="0.2">
      <c r="A72" s="14" t="s">
        <v>143</v>
      </c>
      <c r="B72" s="17" t="s">
        <v>208</v>
      </c>
      <c r="C72" s="9" t="s">
        <v>145</v>
      </c>
      <c r="D72" s="18">
        <v>2375</v>
      </c>
      <c r="E72" s="18"/>
      <c r="F72" s="18">
        <v>2425</v>
      </c>
      <c r="G72" s="18" t="s">
        <v>18</v>
      </c>
      <c r="H72" s="18">
        <v>916.86</v>
      </c>
      <c r="I72" s="18" t="s">
        <v>18</v>
      </c>
      <c r="J72" s="18">
        <f t="shared" si="0"/>
        <v>-1508.1399999999999</v>
      </c>
      <c r="K72" s="18">
        <f t="shared" si="1"/>
        <v>37.808659793814428</v>
      </c>
    </row>
    <row r="73" spans="1:11" ht="25.5" x14ac:dyDescent="0.2">
      <c r="A73" s="13" t="s">
        <v>146</v>
      </c>
      <c r="B73" s="17"/>
      <c r="C73" s="9" t="s">
        <v>147</v>
      </c>
      <c r="D73" s="18">
        <v>1900</v>
      </c>
      <c r="E73" s="18"/>
      <c r="F73" s="18">
        <v>1900</v>
      </c>
      <c r="G73" s="18" t="s">
        <v>20</v>
      </c>
      <c r="H73" s="18">
        <v>709.62</v>
      </c>
      <c r="I73" s="18" t="s">
        <v>20</v>
      </c>
      <c r="J73" s="18">
        <f t="shared" si="0"/>
        <v>-1190.3800000000001</v>
      </c>
      <c r="K73" s="18">
        <f t="shared" si="1"/>
        <v>37.348421052631579</v>
      </c>
    </row>
    <row r="74" spans="1:11" x14ac:dyDescent="0.2">
      <c r="A74" s="14" t="s">
        <v>148</v>
      </c>
      <c r="B74" s="17" t="s">
        <v>209</v>
      </c>
      <c r="C74" s="9" t="s">
        <v>149</v>
      </c>
      <c r="D74" s="18">
        <v>1900</v>
      </c>
      <c r="E74" s="18"/>
      <c r="F74" s="18">
        <v>1900</v>
      </c>
      <c r="G74" s="18" t="s">
        <v>20</v>
      </c>
      <c r="H74" s="18">
        <v>709.62</v>
      </c>
      <c r="I74" s="18" t="s">
        <v>20</v>
      </c>
      <c r="J74" s="18">
        <f t="shared" si="0"/>
        <v>-1190.3800000000001</v>
      </c>
      <c r="K74" s="18">
        <f t="shared" si="1"/>
        <v>37.348421052631579</v>
      </c>
    </row>
    <row r="75" spans="1:11" x14ac:dyDescent="0.2">
      <c r="A75" s="12" t="s">
        <v>150</v>
      </c>
      <c r="B75" s="17"/>
      <c r="C75" s="9" t="s">
        <v>151</v>
      </c>
      <c r="D75" s="18">
        <v>28481.3</v>
      </c>
      <c r="E75" s="18"/>
      <c r="F75" s="18">
        <v>28711.3</v>
      </c>
      <c r="G75" s="18" t="s">
        <v>152</v>
      </c>
      <c r="H75" s="18">
        <v>10710.8</v>
      </c>
      <c r="I75" s="18" t="s">
        <v>153</v>
      </c>
      <c r="J75" s="18">
        <f t="shared" si="0"/>
        <v>-18000.5</v>
      </c>
      <c r="K75" s="18">
        <f t="shared" si="1"/>
        <v>37.305172527889709</v>
      </c>
    </row>
    <row r="76" spans="1:11" x14ac:dyDescent="0.2">
      <c r="A76" s="13" t="s">
        <v>154</v>
      </c>
      <c r="B76" s="17"/>
      <c r="C76" s="9" t="s">
        <v>155</v>
      </c>
      <c r="D76" s="18">
        <v>16162.7</v>
      </c>
      <c r="E76" s="18"/>
      <c r="F76" s="18">
        <v>16162.7</v>
      </c>
      <c r="G76" s="18" t="s">
        <v>49</v>
      </c>
      <c r="H76" s="18">
        <v>6805.1</v>
      </c>
      <c r="I76" s="18" t="s">
        <v>156</v>
      </c>
      <c r="J76" s="18">
        <f t="shared" si="0"/>
        <v>-9357.6</v>
      </c>
      <c r="K76" s="18">
        <f t="shared" si="1"/>
        <v>42.103732668427924</v>
      </c>
    </row>
    <row r="77" spans="1:11" x14ac:dyDescent="0.2">
      <c r="A77" s="14" t="s">
        <v>157</v>
      </c>
      <c r="B77" s="17" t="s">
        <v>210</v>
      </c>
      <c r="C77" s="9" t="s">
        <v>158</v>
      </c>
      <c r="D77" s="18">
        <v>16162.7</v>
      </c>
      <c r="E77" s="18"/>
      <c r="F77" s="18">
        <v>16162.7</v>
      </c>
      <c r="G77" s="18" t="s">
        <v>49</v>
      </c>
      <c r="H77" s="18">
        <v>6805.1</v>
      </c>
      <c r="I77" s="18" t="s">
        <v>156</v>
      </c>
      <c r="J77" s="18">
        <f t="shared" si="0"/>
        <v>-9357.6</v>
      </c>
      <c r="K77" s="18">
        <f t="shared" si="1"/>
        <v>42.103732668427924</v>
      </c>
    </row>
    <row r="78" spans="1:11" x14ac:dyDescent="0.2">
      <c r="A78" s="13" t="s">
        <v>159</v>
      </c>
      <c r="B78" s="17"/>
      <c r="C78" s="9" t="s">
        <v>160</v>
      </c>
      <c r="D78" s="18">
        <v>477.1</v>
      </c>
      <c r="E78" s="18"/>
      <c r="F78" s="18">
        <v>477.1</v>
      </c>
      <c r="G78" s="18" t="s">
        <v>31</v>
      </c>
      <c r="H78" s="18">
        <v>208.93</v>
      </c>
      <c r="I78" s="18" t="s">
        <v>31</v>
      </c>
      <c r="J78" s="18">
        <f t="shared" si="0"/>
        <v>-268.17</v>
      </c>
      <c r="K78" s="18">
        <f t="shared" si="1"/>
        <v>43.791657933347302</v>
      </c>
    </row>
    <row r="79" spans="1:11" x14ac:dyDescent="0.2">
      <c r="A79" s="14" t="s">
        <v>159</v>
      </c>
      <c r="B79" s="17" t="s">
        <v>211</v>
      </c>
      <c r="C79" s="9" t="s">
        <v>161</v>
      </c>
      <c r="D79" s="18">
        <v>477.1</v>
      </c>
      <c r="E79" s="18"/>
      <c r="F79" s="18">
        <v>477.1</v>
      </c>
      <c r="G79" s="18" t="s">
        <v>31</v>
      </c>
      <c r="H79" s="18">
        <v>208.93</v>
      </c>
      <c r="I79" s="18" t="s">
        <v>31</v>
      </c>
      <c r="J79" s="18">
        <f t="shared" si="0"/>
        <v>-268.17</v>
      </c>
      <c r="K79" s="18">
        <f t="shared" si="1"/>
        <v>43.791657933347302</v>
      </c>
    </row>
    <row r="80" spans="1:11" x14ac:dyDescent="0.2">
      <c r="A80" s="13" t="s">
        <v>162</v>
      </c>
      <c r="B80" s="17"/>
      <c r="C80" s="9" t="s">
        <v>163</v>
      </c>
      <c r="D80" s="18">
        <v>5153.5</v>
      </c>
      <c r="E80" s="18"/>
      <c r="F80" s="18">
        <v>5153.5</v>
      </c>
      <c r="G80" s="18" t="s">
        <v>14</v>
      </c>
      <c r="H80" s="18">
        <v>1831.26</v>
      </c>
      <c r="I80" s="18" t="s">
        <v>164</v>
      </c>
      <c r="J80" s="18">
        <f t="shared" ref="J80:J88" si="2">H80-F80</f>
        <v>-3322.24</v>
      </c>
      <c r="K80" s="18">
        <f t="shared" ref="K80:K88" si="3">H80/F80*100</f>
        <v>35.5342970796546</v>
      </c>
    </row>
    <row r="81" spans="1:11" x14ac:dyDescent="0.2">
      <c r="A81" s="14" t="s">
        <v>162</v>
      </c>
      <c r="B81" s="17" t="s">
        <v>212</v>
      </c>
      <c r="C81" s="9" t="s">
        <v>165</v>
      </c>
      <c r="D81" s="18">
        <v>5153.5</v>
      </c>
      <c r="E81" s="18"/>
      <c r="F81" s="18">
        <v>5153.5</v>
      </c>
      <c r="G81" s="18" t="s">
        <v>14</v>
      </c>
      <c r="H81" s="18">
        <v>1831.26</v>
      </c>
      <c r="I81" s="18" t="s">
        <v>164</v>
      </c>
      <c r="J81" s="18">
        <f t="shared" si="2"/>
        <v>-3322.24</v>
      </c>
      <c r="K81" s="18">
        <f t="shared" si="3"/>
        <v>35.5342970796546</v>
      </c>
    </row>
    <row r="82" spans="1:11" x14ac:dyDescent="0.2">
      <c r="A82" s="13" t="s">
        <v>166</v>
      </c>
      <c r="B82" s="17"/>
      <c r="C82" s="9" t="s">
        <v>167</v>
      </c>
      <c r="D82" s="18"/>
      <c r="E82" s="18"/>
      <c r="F82" s="18"/>
      <c r="G82" s="18" t="s">
        <v>1</v>
      </c>
      <c r="H82" s="18"/>
      <c r="I82" s="18" t="s">
        <v>1</v>
      </c>
      <c r="J82" s="18">
        <f t="shared" si="2"/>
        <v>0</v>
      </c>
      <c r="K82" s="18"/>
    </row>
    <row r="83" spans="1:11" x14ac:dyDescent="0.2">
      <c r="A83" s="14" t="s">
        <v>166</v>
      </c>
      <c r="B83" s="17" t="s">
        <v>213</v>
      </c>
      <c r="C83" s="9" t="s">
        <v>168</v>
      </c>
      <c r="D83" s="18"/>
      <c r="E83" s="18"/>
      <c r="F83" s="18"/>
      <c r="G83" s="18" t="s">
        <v>1</v>
      </c>
      <c r="H83" s="18"/>
      <c r="I83" s="18" t="s">
        <v>1</v>
      </c>
      <c r="J83" s="18">
        <f t="shared" si="2"/>
        <v>0</v>
      </c>
      <c r="K83" s="18"/>
    </row>
    <row r="84" spans="1:11" x14ac:dyDescent="0.2">
      <c r="A84" s="13" t="s">
        <v>169</v>
      </c>
      <c r="B84" s="17"/>
      <c r="C84" s="9" t="s">
        <v>170</v>
      </c>
      <c r="D84" s="18">
        <v>4160.8</v>
      </c>
      <c r="E84" s="18"/>
      <c r="F84" s="18">
        <v>4300.8</v>
      </c>
      <c r="G84" s="18" t="s">
        <v>171</v>
      </c>
      <c r="H84" s="18">
        <v>543.11</v>
      </c>
      <c r="I84" s="18" t="s">
        <v>59</v>
      </c>
      <c r="J84" s="18">
        <f t="shared" si="2"/>
        <v>-3757.69</v>
      </c>
      <c r="K84" s="18">
        <f t="shared" si="3"/>
        <v>12.628115699404763</v>
      </c>
    </row>
    <row r="85" spans="1:11" x14ac:dyDescent="0.2">
      <c r="A85" s="14" t="s">
        <v>169</v>
      </c>
      <c r="B85" s="17" t="s">
        <v>214</v>
      </c>
      <c r="C85" s="9" t="s">
        <v>172</v>
      </c>
      <c r="D85" s="18">
        <v>4160.8</v>
      </c>
      <c r="E85" s="18"/>
      <c r="F85" s="18">
        <v>4300.8</v>
      </c>
      <c r="G85" s="18" t="s">
        <v>171</v>
      </c>
      <c r="H85" s="18">
        <v>543.11</v>
      </c>
      <c r="I85" s="18" t="s">
        <v>59</v>
      </c>
      <c r="J85" s="18">
        <f t="shared" si="2"/>
        <v>-3757.69</v>
      </c>
      <c r="K85" s="18">
        <f t="shared" si="3"/>
        <v>12.628115699404763</v>
      </c>
    </row>
    <row r="86" spans="1:11" ht="25.5" x14ac:dyDescent="0.2">
      <c r="A86" s="13" t="s">
        <v>173</v>
      </c>
      <c r="B86" s="17"/>
      <c r="C86" s="9" t="s">
        <v>174</v>
      </c>
      <c r="D86" s="18">
        <v>2527.1999999999998</v>
      </c>
      <c r="E86" s="18"/>
      <c r="F86" s="18">
        <v>2617.1999999999998</v>
      </c>
      <c r="G86" s="18" t="s">
        <v>89</v>
      </c>
      <c r="H86" s="18">
        <v>1322.4</v>
      </c>
      <c r="I86" s="18" t="s">
        <v>175</v>
      </c>
      <c r="J86" s="18">
        <f t="shared" si="2"/>
        <v>-1294.7999999999997</v>
      </c>
      <c r="K86" s="18">
        <f t="shared" si="3"/>
        <v>50.527281063732246</v>
      </c>
    </row>
    <row r="87" spans="1:11" x14ac:dyDescent="0.2">
      <c r="A87" s="14" t="s">
        <v>176</v>
      </c>
      <c r="B87" s="17" t="s">
        <v>215</v>
      </c>
      <c r="C87" s="9" t="s">
        <v>177</v>
      </c>
      <c r="D87" s="18">
        <v>1740</v>
      </c>
      <c r="E87" s="18"/>
      <c r="F87" s="18">
        <v>1740</v>
      </c>
      <c r="G87" s="18" t="s">
        <v>20</v>
      </c>
      <c r="H87" s="18">
        <v>888.58</v>
      </c>
      <c r="I87" s="18" t="s">
        <v>18</v>
      </c>
      <c r="J87" s="18">
        <f t="shared" si="2"/>
        <v>-851.42</v>
      </c>
      <c r="K87" s="18">
        <f t="shared" si="3"/>
        <v>51.067816091954022</v>
      </c>
    </row>
    <row r="88" spans="1:11" x14ac:dyDescent="0.2">
      <c r="A88" s="14" t="s">
        <v>178</v>
      </c>
      <c r="B88" s="17" t="s">
        <v>216</v>
      </c>
      <c r="C88" s="9" t="s">
        <v>179</v>
      </c>
      <c r="D88" s="18">
        <v>787.2</v>
      </c>
      <c r="E88" s="18"/>
      <c r="F88" s="18">
        <v>877.2</v>
      </c>
      <c r="G88" s="18" t="s">
        <v>62</v>
      </c>
      <c r="H88" s="18">
        <v>433.82</v>
      </c>
      <c r="I88" s="18" t="s">
        <v>53</v>
      </c>
      <c r="J88" s="18">
        <f t="shared" si="2"/>
        <v>-443.38000000000005</v>
      </c>
      <c r="K88" s="18">
        <f t="shared" si="3"/>
        <v>49.455084359325127</v>
      </c>
    </row>
    <row r="91" spans="1:11" ht="15.75" x14ac:dyDescent="0.25">
      <c r="A91" s="29" t="s">
        <v>217</v>
      </c>
      <c r="B91" s="29"/>
      <c r="C91" s="30"/>
      <c r="D91" s="31" t="s">
        <v>218</v>
      </c>
      <c r="E91" s="30"/>
      <c r="F91" s="31"/>
    </row>
    <row r="101" spans="12:15" x14ac:dyDescent="0.2">
      <c r="L101" s="23"/>
      <c r="M101" s="23"/>
    </row>
    <row r="102" spans="12:15" x14ac:dyDescent="0.2">
      <c r="L102" s="23"/>
      <c r="O102" s="23"/>
    </row>
  </sheetData>
  <mergeCells count="9">
    <mergeCell ref="A7:K7"/>
    <mergeCell ref="A8:E8"/>
    <mergeCell ref="A9:A10"/>
    <mergeCell ref="C9:C10"/>
    <mergeCell ref="J9:K9"/>
    <mergeCell ref="F9:F10"/>
    <mergeCell ref="H9:H10"/>
    <mergeCell ref="D9:D10"/>
    <mergeCell ref="B9:B10"/>
  </mergeCells>
  <pageMargins left="0" right="0.15748031496062992" top="0.35433070866141736" bottom="0" header="0.15748031496062992" footer="0"/>
  <pageSetup paperSize="9" scale="92" fitToHeight="0" orientation="portrait" verticalDpi="0" r:id="rId1"/>
  <headerFooter>
    <oddHeader>&amp;RPag. &amp;P ( &amp;N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form_fe-013_9087</vt:lpstr>
      <vt:lpstr>'form_fe-013_9087'!Заголовки_для_печати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комп 3</cp:lastModifiedBy>
  <cp:lastPrinted>2018-09-14T09:08:43Z</cp:lastPrinted>
  <dcterms:created xsi:type="dcterms:W3CDTF">2018-09-13T08:10:16Z</dcterms:created>
  <dcterms:modified xsi:type="dcterms:W3CDTF">2018-10-02T11:57:17Z</dcterms:modified>
</cp:coreProperties>
</file>